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rbgob.sharepoint.com/sites/I_BPL-BPB_STAFF-COMCEL/Documents partages/COMCEL/Relectures_Correction/DPL/DPL_2024/#01_CDK_Focus/"/>
    </mc:Choice>
  </mc:AlternateContent>
  <xr:revisionPtr revIDLastSave="61" documentId="13_ncr:1_{9ED321B3-3A67-A446-A558-34C66DB1E49E}" xr6:coauthVersionLast="47" xr6:coauthVersionMax="47" xr10:uidLastSave="{795CC44E-EE7A-D94E-8613-54344A3F6719}"/>
  <bookViews>
    <workbookView xWindow="2640" yWindow="600" windowWidth="34220" windowHeight="19660" tabRatio="484" xr2:uid="{00000000-000D-0000-FFFF-FFFF00000000}"/>
  </bookViews>
  <sheets>
    <sheet name="Table_Tafel" sheetId="2" r:id="rId1"/>
    <sheet name="Pers" sheetId="1" r:id="rId2"/>
    <sheet name="Hab_Inw" sheetId="5" r:id="rId3"/>
    <sheet name="Trav_Werk" sheetId="8" r:id="rId4"/>
    <sheet name="Subv_Gesubs" sheetId="24" r:id="rId5"/>
    <sheet name="Evol_Verg" sheetId="19" r:id="rId6"/>
    <sheet name="Niv" sheetId="9" r:id="rId7"/>
    <sheet name="Evol_Verg (Niv)" sheetId="20" r:id="rId8"/>
    <sheet name="Niv_TW" sheetId="11" r:id="rId9"/>
    <sheet name="Ge" sheetId="10" r:id="rId10"/>
    <sheet name="GeNiv" sheetId="12" r:id="rId11"/>
    <sheet name="A5" sheetId="13" r:id="rId12"/>
    <sheet name="Dom_Woon" sheetId="3" r:id="rId13"/>
    <sheet name="Age_Leef" sheetId="14" r:id="rId14"/>
  </sheets>
  <definedNames>
    <definedName name="SheetNames">Table_Tafel!$19:$22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 l="1"/>
  <c r="E27" i="5"/>
  <c r="E23" i="5"/>
  <c r="E19" i="5"/>
  <c r="C34" i="24"/>
  <c r="C36" i="10"/>
  <c r="D36" i="10"/>
  <c r="E34" i="9"/>
  <c r="G34" i="9"/>
  <c r="I34" i="9"/>
  <c r="K34" i="9"/>
  <c r="C34" i="9"/>
  <c r="C31" i="8"/>
  <c r="C34" i="5"/>
  <c r="E16" i="5"/>
  <c r="E17" i="5"/>
  <c r="E18" i="5"/>
  <c r="E20" i="5"/>
  <c r="E21" i="5"/>
  <c r="E22" i="5"/>
  <c r="E24" i="5"/>
  <c r="E25" i="5"/>
  <c r="E26" i="5"/>
  <c r="E28" i="5"/>
  <c r="E29" i="5"/>
  <c r="E30" i="5"/>
  <c r="E31" i="5"/>
  <c r="E32" i="5"/>
  <c r="E15" i="5"/>
  <c r="E14" i="5"/>
  <c r="D34" i="5" l="1"/>
  <c r="E34" i="5" s="1"/>
  <c r="D35" i="1" l="1"/>
</calcChain>
</file>

<file path=xl/sharedStrings.xml><?xml version="1.0" encoding="utf-8"?>
<sst xmlns="http://schemas.openxmlformats.org/spreadsheetml/2006/main" count="997" uniqueCount="192">
  <si>
    <t>Le personnel des communes bruxelloises</t>
  </si>
  <si>
    <t xml:space="preserve">  Het personeel van de Brusselse gemeenten</t>
  </si>
  <si>
    <t>Table des matières</t>
  </si>
  <si>
    <t>Inhoudstafel</t>
  </si>
  <si>
    <t>Effectif total par commune</t>
  </si>
  <si>
    <t>Totaal personeelsbestand per gemeente</t>
  </si>
  <si>
    <t>Nombre d'habitants par agent (ETP)</t>
  </si>
  <si>
    <t>Répartition des agents par type de relation de travail</t>
  </si>
  <si>
    <t>Verdeling van de personeelsleden per soort werkrelatie</t>
  </si>
  <si>
    <t xml:space="preserve">Proportion d'agents subventionnés </t>
  </si>
  <si>
    <t>Aandeel van de gesubsidieerde personeelsleden</t>
  </si>
  <si>
    <t>Comparaison des statuts au fil des ans</t>
  </si>
  <si>
    <t>Vergelijking statuten over de jaren heen</t>
  </si>
  <si>
    <t>Répartition des agents par niveau</t>
  </si>
  <si>
    <t>Verdeling van de personeelsleden per niveau</t>
  </si>
  <si>
    <t xml:space="preserve">Comparaison des niveaux au fil des ans </t>
  </si>
  <si>
    <t>Vergelijking niveaus over de jaren heen</t>
  </si>
  <si>
    <t>Répartition des agents par niveau et type de relation de travail</t>
  </si>
  <si>
    <t>Verdeling van de personeelsleden per niveau en per soort werkrelatie</t>
  </si>
  <si>
    <t>Répartition des agents en fonction du genre</t>
  </si>
  <si>
    <t>Verdeling van de personeelsleden op basis van geslacht</t>
  </si>
  <si>
    <t xml:space="preserve">Répartition des agents en fonction du genre et du niveau </t>
  </si>
  <si>
    <t>Verdeling van de personeelsleden op basis van geslacht en niveau</t>
  </si>
  <si>
    <t>Genre et haute hiérarchie</t>
  </si>
  <si>
    <t>Geslacht en leidinggevende functies</t>
  </si>
  <si>
    <t>Répartition des agents en fonction de leur domicile</t>
  </si>
  <si>
    <t>Verdeling van de personeelsleden op basis van hun woonplaats</t>
  </si>
  <si>
    <t>Pyramide des âges</t>
  </si>
  <si>
    <t>Leeftijdspiramides</t>
  </si>
  <si>
    <t xml:space="preserve">Effectif total par commune                                                                                 </t>
  </si>
  <si>
    <t>Communes / Gemeenten</t>
  </si>
  <si>
    <t xml:space="preserve">Total                 </t>
  </si>
  <si>
    <t>Totaal</t>
  </si>
  <si>
    <t xml:space="preserve">Anderlecht </t>
  </si>
  <si>
    <t>Auderghem / Oudergem</t>
  </si>
  <si>
    <t>Berchem-Sainte-Agathe / Sint-Agatha-Berchem</t>
  </si>
  <si>
    <t xml:space="preserve">Bruxelles / Brussel </t>
  </si>
  <si>
    <t>Etterbeek</t>
  </si>
  <si>
    <t>Evere</t>
  </si>
  <si>
    <t>Forest / Vorst</t>
  </si>
  <si>
    <t>Ganshoren</t>
  </si>
  <si>
    <t>Ixelles / Elsene</t>
  </si>
  <si>
    <t>Jette</t>
  </si>
  <si>
    <t>Koekelberg</t>
  </si>
  <si>
    <t>Molenbeek-Saint-Jean / Sint-Jans-Molenbeek</t>
  </si>
  <si>
    <t>Saint-Gilles / Sint-Gillis</t>
  </si>
  <si>
    <t>Saint-Josse-ten-Noode / Sint-Joost-ten-Node</t>
  </si>
  <si>
    <t>Schaerbeek / Schaarbeek</t>
  </si>
  <si>
    <t>Uccle / Ukkel</t>
  </si>
  <si>
    <t>Watermael-Boitsfort / Watermaal-Bosvoorde</t>
  </si>
  <si>
    <t>Woluwe-Saint-Lambert / Sint-Lambrechts-Woluwe</t>
  </si>
  <si>
    <t>Woluwe-Saint-Pierre / Sint-Pieters-Woluwe</t>
  </si>
  <si>
    <t>Total / Totaal</t>
  </si>
  <si>
    <t xml:space="preserve">Nombre d'habitants par agent (ETP) </t>
  </si>
  <si>
    <t>Aantal inwoners per personeelslid (VTE)</t>
  </si>
  <si>
    <t xml:space="preserve">Population </t>
  </si>
  <si>
    <t xml:space="preserve">ETP                          </t>
  </si>
  <si>
    <t xml:space="preserve">Nombre habitants/ETP             </t>
  </si>
  <si>
    <t>Bevolking</t>
  </si>
  <si>
    <t>VTE</t>
  </si>
  <si>
    <t xml:space="preserve">  Aantal inwoners/VTE</t>
  </si>
  <si>
    <t xml:space="preserve">Répartition des agents par type de relation de travail                                                           </t>
  </si>
  <si>
    <t xml:space="preserve">  Verdeling van de personeelsleden per soort werkrelatie</t>
  </si>
  <si>
    <t xml:space="preserve">Communes </t>
  </si>
  <si>
    <t xml:space="preserve">Total                     </t>
  </si>
  <si>
    <t xml:space="preserve">Statutaires </t>
  </si>
  <si>
    <t xml:space="preserve">Contractuels </t>
  </si>
  <si>
    <t>Gemeenten</t>
  </si>
  <si>
    <t>Statutairen</t>
  </si>
  <si>
    <t>Contractuelen</t>
  </si>
  <si>
    <t>Proportion d’agents subventionnés</t>
  </si>
  <si>
    <t xml:space="preserve">Aandeel van de gesubsidieerde personeelsleden </t>
  </si>
  <si>
    <t>Proportion</t>
  </si>
  <si>
    <t>Aandeel</t>
  </si>
  <si>
    <t xml:space="preserve">Répartition des agents par niveau*                                                                                                            </t>
  </si>
  <si>
    <t xml:space="preserve">  Verdeling van de personeelsleden per niveau*</t>
  </si>
  <si>
    <t>A</t>
  </si>
  <si>
    <t>B</t>
  </si>
  <si>
    <t>C</t>
  </si>
  <si>
    <t>D</t>
  </si>
  <si>
    <t>E</t>
  </si>
  <si>
    <t>#</t>
  </si>
  <si>
    <t>%</t>
  </si>
  <si>
    <t>* Les cinq niveaux et les diplômes ou certificats correspondants sont :</t>
  </si>
  <si>
    <t>niveau A : un diplôme de master, un diplôme du deuxième cycle de l’enseignement universitaire ou de l’enseignement supérieur assimilé</t>
  </si>
  <si>
    <t>niveau B : un diplôme de bachelor, un diplôme du premier cycle de l’enseignement universitaire ou de l’enseignement supérieur assimilé</t>
  </si>
  <si>
    <t>niveau C : un certificat de l’enseignement secondaire supérieur ou d’enseignement assimilé</t>
  </si>
  <si>
    <t>niveau D : un certificat d’enseignement secondaire du deuxième degré</t>
  </si>
  <si>
    <t>niveau E : pas d’exigence de diplôme</t>
  </si>
  <si>
    <t>* Dit zijn de vijf niveaus en de overeenstemmende diploma's of getuigschriften:</t>
  </si>
  <si>
    <t>niveau A: een masterdiploma, een diploma van de tweede cyclus van het universitair onderwijs of daarmee gelijkgesteld hoger onderwijs</t>
  </si>
  <si>
    <t>niveau B: een bachelordiploma or een diploma van de eerste cyclus universitair onderwijs of daarmee gelijkgesteld hoger onderwijs</t>
  </si>
  <si>
    <t>niveau C: een getuigschrift van het hoger secundair onderwijs of daarmee gelijkgesteld onderwijs</t>
  </si>
  <si>
    <t>niveau D: een getuigschrift van de tweede graad van het secundair onderwijs</t>
  </si>
  <si>
    <t>niveau E: geen diplomavereiste.</t>
  </si>
  <si>
    <t xml:space="preserve">Répartition des agents par niveau et type de relation de travail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</si>
  <si>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Verdeling van de personeelsleden per niveau en per soort werkrelatie</t>
  </si>
  <si>
    <t>ANDERLECHT</t>
  </si>
  <si>
    <t>AUDERGHEM / OUDERGEM</t>
  </si>
  <si>
    <t>BERCHEM-SAINTE-AGATHE / SINT-AGATHA-BERCHEM</t>
  </si>
  <si>
    <t xml:space="preserve">BRUXELLES / BRUSSEL </t>
  </si>
  <si>
    <t xml:space="preserve">Total </t>
  </si>
  <si>
    <t>ETTERBEEK</t>
  </si>
  <si>
    <t>EVERE</t>
  </si>
  <si>
    <t>FOREST / VORST</t>
  </si>
  <si>
    <t>GANSHOREN</t>
  </si>
  <si>
    <t>IXELLES / ELSENE</t>
  </si>
  <si>
    <t>JETTE</t>
  </si>
  <si>
    <t>KOEKELBERG</t>
  </si>
  <si>
    <t>MOLENBEEK-SAINT-JEAN / SINT-JANS-MOLENBEEK</t>
  </si>
  <si>
    <t>SAINT-GILLES / SINT-GILLIS</t>
  </si>
  <si>
    <t>SAINT-JOSSE-TEN-NOODE / SINT-JOOST-TEN-NODE</t>
  </si>
  <si>
    <t>SCHAERBEEK / SCHAARBEEK</t>
  </si>
  <si>
    <t>UCCLE / UKKEL</t>
  </si>
  <si>
    <t>WATERMAEL-BOITSFORT / WATERMAAL-BOSVOORDE</t>
  </si>
  <si>
    <t>WOLUWE-SAINT-LAMBERT / SINT-LAMBRECHTS-WOLUWE</t>
  </si>
  <si>
    <t>WOLUWE-SAINT-PIERRE / SINT-PIETERS-WOLUWE</t>
  </si>
  <si>
    <t>19 communes / 19 gemeenten</t>
  </si>
  <si>
    <t xml:space="preserve">Répartition des agents en fonction du genre                                                                                                                                       </t>
  </si>
  <si>
    <t xml:space="preserve">     Verdeling van de personeelsleden op basis van geslacht</t>
  </si>
  <si>
    <t xml:space="preserve">Hommes                               </t>
  </si>
  <si>
    <t xml:space="preserve">Femmes                              </t>
  </si>
  <si>
    <t xml:space="preserve">Statutaires                            </t>
  </si>
  <si>
    <t xml:space="preserve">Contractuels                 </t>
  </si>
  <si>
    <t xml:space="preserve"> Mannen </t>
  </si>
  <si>
    <t>Vrouwen</t>
  </si>
  <si>
    <t>Communes</t>
  </si>
  <si>
    <t xml:space="preserve">Hommes                                 </t>
  </si>
  <si>
    <t>Mannen</t>
  </si>
  <si>
    <t xml:space="preserve">Répartition des agents en fonction du genre et du niveau                                                                                                                                                                      </t>
  </si>
  <si>
    <t xml:space="preserve">   Verdeling van de personeelsleden per niveau en per geslacht</t>
  </si>
  <si>
    <t xml:space="preserve">Femmes </t>
  </si>
  <si>
    <t>Total</t>
  </si>
  <si>
    <t>Hommes</t>
  </si>
  <si>
    <t>Femmes</t>
  </si>
  <si>
    <t xml:space="preserve">Répartition par genre des agents à partir du grade A5                                          </t>
  </si>
  <si>
    <t xml:space="preserve">   Verdeling van de personeelsleden per geslacht vanaf graad A5</t>
  </si>
  <si>
    <t xml:space="preserve">Grade </t>
  </si>
  <si>
    <t xml:space="preserve">Hommes  </t>
  </si>
  <si>
    <t xml:space="preserve"> Femmes  </t>
  </si>
  <si>
    <t xml:space="preserve">Total  </t>
  </si>
  <si>
    <t>Graad</t>
  </si>
  <si>
    <t>A11</t>
  </si>
  <si>
    <t>A10</t>
  </si>
  <si>
    <t>A9</t>
  </si>
  <si>
    <t>A8</t>
  </si>
  <si>
    <t>A7</t>
  </si>
  <si>
    <t>A6</t>
  </si>
  <si>
    <t>A5</t>
  </si>
  <si>
    <t>A5 - A11</t>
  </si>
  <si>
    <t xml:space="preserve">Répartition des agents en fonction du domicile                                                                                                                               </t>
  </si>
  <si>
    <t xml:space="preserve">   Verdeling van de personeelsleden op basis van hun woonplaats</t>
  </si>
  <si>
    <t xml:space="preserve">Répartition des agents statutaires et contractuels en fonction du domicile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</si>
  <si>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Répartition des agents en fonction du domicile et de la relation de travail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</si>
  <si>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Verdeling van de personeelsleden op basis van de woonplaats </t>
  </si>
  <si>
    <t xml:space="preserve">  Verdeling van de personeelsleden op basis van de woonplaats en de werkrelatie</t>
  </si>
  <si>
    <t xml:space="preserve">Répartition  en fonction du domicile     </t>
  </si>
  <si>
    <t xml:space="preserve">Statutaires                                                                             </t>
  </si>
  <si>
    <t xml:space="preserve">Contractuels                                   </t>
  </si>
  <si>
    <t xml:space="preserve">RBC                                                                   </t>
  </si>
  <si>
    <t xml:space="preserve">Hors RBC                                                                            </t>
  </si>
  <si>
    <t xml:space="preserve">     Verdeling op basis van hun woonplaats</t>
  </si>
  <si>
    <t>BHG</t>
  </si>
  <si>
    <t xml:space="preserve">  Buiten BHG</t>
  </si>
  <si>
    <t xml:space="preserve">Résidents RBC*                       </t>
  </si>
  <si>
    <t xml:space="preserve">Résidents hors RBC </t>
  </si>
  <si>
    <t xml:space="preserve">Statutaires RBC  </t>
  </si>
  <si>
    <t xml:space="preserve">Statutaires hors RBC                 </t>
  </si>
  <si>
    <t xml:space="preserve">Contractuels RBC           </t>
  </si>
  <si>
    <t xml:space="preserve">Contractuels hors RBC               </t>
  </si>
  <si>
    <t xml:space="preserve">Statutaires RBC </t>
  </si>
  <si>
    <t xml:space="preserve">Contractuels RBC         </t>
  </si>
  <si>
    <t xml:space="preserve">Contractuels hors RBC             </t>
  </si>
  <si>
    <t>Verblijven buiten het BHG</t>
  </si>
  <si>
    <t>Statutairen BHG</t>
  </si>
  <si>
    <t xml:space="preserve">  Statutairen buiten BHG</t>
  </si>
  <si>
    <t>Contractuelen BHG</t>
  </si>
  <si>
    <t>Contractuelen buiten BHG</t>
  </si>
  <si>
    <t xml:space="preserve"> Statutairen BHG</t>
  </si>
  <si>
    <t xml:space="preserve">  Contractuelen BHG</t>
  </si>
  <si>
    <t xml:space="preserve">  Contractuelen buiten BHG</t>
  </si>
  <si>
    <t xml:space="preserve">* RBC = Région de Bruxelles-Capitale </t>
  </si>
  <si>
    <t>* BHG = Brussels Hoofdstedelijk Gewest</t>
  </si>
  <si>
    <t>Source : ONSS</t>
  </si>
  <si>
    <t>Bron: RSZ</t>
  </si>
  <si>
    <t>Woonplaats in het BHG*</t>
  </si>
  <si>
    <t>au 30 juin 2023</t>
  </si>
  <si>
    <t>op 30 juni 2023</t>
  </si>
  <si>
    <t>Bron: bijlagen bij de gemeentebegrotingen 2024 betreffende het personeel</t>
  </si>
  <si>
    <t>Source : annexes aux budgets communaux 2024 relatives au personnel</t>
  </si>
  <si>
    <t>Source : annexes aux budgets communaux 2024 et Direction générale Identité et Affaires citoyennes – population au 1er janvier 2023 (https://www.ibz.rrn.fgov.be/fr/population/statistiques-de-population/)</t>
  </si>
  <si>
    <t>Bron: bijlagen bij de gemeentebegrotingen 2024 en Algemene Directie Identiteit en Burgerzaken - bevolking op 1 januari 2023 (https://www.ibz.rrn.fgov.be/nl/bevolking/statistieken-van-bevolking/)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</si>
</sst>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  <font>
      <i/>
      <sz val="10"/>
      <color rgb="FF000000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color rgb="FFC92274"/>
      <name val="Arial"/>
      <family val="2"/>
    </font>
    <font>
      <b/>
      <sz val="14"/>
      <color theme="0"/>
      <name val="Arial"/>
      <family val="2"/>
    </font>
    <font>
      <sz val="10"/>
      <color rgb="FFC92274"/>
      <name val="Arial"/>
      <family val="2"/>
    </font>
    <font>
      <b/>
      <sz val="12"/>
      <color rgb="FFFFFFFF"/>
      <name val="Arial"/>
      <family val="2"/>
    </font>
    <font>
      <b/>
      <sz val="18"/>
      <color theme="0"/>
      <name val="Arial"/>
      <family val="2"/>
    </font>
    <font>
      <b/>
      <sz val="10"/>
      <color rgb="FF2F3E8B"/>
      <name val="Arial"/>
      <family val="2"/>
    </font>
    <font>
      <b/>
      <sz val="12"/>
      <color rgb="FFC92274"/>
      <name val="Arial"/>
      <family val="2"/>
    </font>
    <font>
      <b/>
      <sz val="10"/>
      <color rgb="FFC9227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92274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939399"/>
        </stop>
      </gradientFill>
    </fill>
    <fill>
      <patternFill patternType="solid">
        <fgColor theme="0"/>
        <bgColor auto="1"/>
      </patternFill>
    </fill>
    <fill>
      <patternFill patternType="solid">
        <fgColor rgb="FFC92274"/>
        <bgColor rgb="FF000000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2" fillId="0" borderId="0" applyFont="0" applyFill="0" applyBorder="0" applyAlignment="0" applyProtection="0"/>
  </cellStyleXfs>
  <cellXfs count="248">
    <xf numFmtId="0" fontId="0" fillId="0" borderId="0" xfId="0"/>
    <xf numFmtId="0" fontId="5" fillId="0" borderId="0" xfId="0" applyFont="1" applyAlignment="1" applyProtection="1">
      <alignment vertical="center" wrapText="1"/>
      <protection locked="0"/>
    </xf>
    <xf numFmtId="3" fontId="6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/>
    <xf numFmtId="3" fontId="1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4" fillId="3" borderId="0" xfId="0" applyFont="1" applyFill="1" applyAlignment="1">
      <alignment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8" fillId="0" borderId="0" xfId="4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1" fillId="0" borderId="0" xfId="0" applyFont="1"/>
    <xf numFmtId="9" fontId="1" fillId="0" borderId="0" xfId="6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9" fontId="1" fillId="3" borderId="0" xfId="6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1" fontId="1" fillId="3" borderId="0" xfId="6" applyNumberFormat="1" applyFont="1" applyFill="1" applyBorder="1" applyAlignment="1">
      <alignment horizontal="center" vertical="center"/>
    </xf>
    <xf numFmtId="9" fontId="6" fillId="3" borderId="0" xfId="0" applyNumberFormat="1" applyFont="1" applyFill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12" fillId="5" borderId="0" xfId="0" applyFont="1" applyFill="1" applyAlignment="1" applyProtection="1">
      <alignment horizontal="left" vertical="center" wrapText="1"/>
      <protection locked="0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9" fontId="7" fillId="0" borderId="0" xfId="6" applyFont="1" applyBorder="1" applyAlignment="1">
      <alignment horizontal="center" vertical="center"/>
    </xf>
    <xf numFmtId="0" fontId="23" fillId="3" borderId="0" xfId="0" applyFont="1" applyFill="1"/>
    <xf numFmtId="0" fontId="12" fillId="4" borderId="0" xfId="0" applyFont="1" applyFill="1" applyAlignment="1" applyProtection="1">
      <alignment horizontal="center" vertical="center" wrapText="1"/>
      <protection locked="0"/>
    </xf>
    <xf numFmtId="0" fontId="8" fillId="0" borderId="0" xfId="4" applyAlignment="1">
      <alignment horizontal="left" vertical="center" wrapText="1"/>
    </xf>
    <xf numFmtId="0" fontId="8" fillId="0" borderId="0" xfId="4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30" fillId="7" borderId="2" xfId="0" applyFont="1" applyFill="1" applyBorder="1" applyAlignment="1" applyProtection="1">
      <alignment horizontal="center" vertical="center" wrapText="1"/>
      <protection locked="0"/>
    </xf>
    <xf numFmtId="0" fontId="30" fillId="7" borderId="9" xfId="0" applyFont="1" applyFill="1" applyBorder="1" applyAlignment="1" applyProtection="1">
      <alignment horizontal="center" vertical="center" wrapText="1"/>
      <protection locked="0"/>
    </xf>
    <xf numFmtId="0" fontId="30" fillId="7" borderId="5" xfId="0" applyFont="1" applyFill="1" applyBorder="1" applyAlignment="1" applyProtection="1">
      <alignment horizontal="center" vertical="center" wrapText="1"/>
      <protection locked="0"/>
    </xf>
    <xf numFmtId="0" fontId="30" fillId="8" borderId="9" xfId="0" applyFont="1" applyFill="1" applyBorder="1" applyAlignment="1" applyProtection="1">
      <alignment horizontal="center" vertical="center" wrapText="1"/>
      <protection locked="0"/>
    </xf>
    <xf numFmtId="0" fontId="30" fillId="9" borderId="9" xfId="0" applyFont="1" applyFill="1" applyBorder="1" applyAlignment="1" applyProtection="1">
      <alignment horizontal="center" vertical="center" wrapText="1"/>
      <protection locked="0"/>
    </xf>
    <xf numFmtId="0" fontId="30" fillId="9" borderId="11" xfId="0" applyFont="1" applyFill="1" applyBorder="1" applyAlignment="1" applyProtection="1">
      <alignment horizontal="center" vertical="center" wrapText="1"/>
      <protection locked="0"/>
    </xf>
    <xf numFmtId="0" fontId="30" fillId="8" borderId="10" xfId="0" applyFont="1" applyFill="1" applyBorder="1" applyAlignment="1" applyProtection="1">
      <alignment horizontal="center" vertical="center" wrapText="1"/>
      <protection locked="0"/>
    </xf>
    <xf numFmtId="0" fontId="30" fillId="8" borderId="5" xfId="0" applyFont="1" applyFill="1" applyBorder="1" applyAlignment="1" applyProtection="1">
      <alignment horizontal="center" vertical="center" wrapText="1"/>
      <protection locked="0"/>
    </xf>
    <xf numFmtId="0" fontId="30" fillId="9" borderId="5" xfId="0" applyFont="1" applyFill="1" applyBorder="1" applyAlignment="1" applyProtection="1">
      <alignment horizontal="center" vertical="center" wrapText="1"/>
      <protection locked="0"/>
    </xf>
    <xf numFmtId="0" fontId="30" fillId="9" borderId="12" xfId="0" applyFont="1" applyFill="1" applyBorder="1" applyAlignment="1" applyProtection="1">
      <alignment horizontal="center" vertical="center" wrapText="1"/>
      <protection locked="0"/>
    </xf>
    <xf numFmtId="0" fontId="30" fillId="8" borderId="4" xfId="0" applyFont="1" applyFill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9" fontId="6" fillId="0" borderId="0" xfId="0" applyNumberFormat="1" applyFont="1" applyAlignment="1" applyProtection="1">
      <alignment horizontal="center" vertical="center"/>
      <protection locked="0"/>
    </xf>
    <xf numFmtId="9" fontId="1" fillId="0" borderId="2" xfId="6" applyFont="1" applyBorder="1" applyAlignment="1" applyProtection="1">
      <alignment horizontal="center" vertical="center"/>
      <protection locked="0"/>
    </xf>
    <xf numFmtId="9" fontId="6" fillId="3" borderId="2" xfId="0" applyNumberFormat="1" applyFont="1" applyFill="1" applyBorder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2" fillId="3" borderId="0" xfId="0" applyFont="1" applyFill="1" applyAlignme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9" fontId="1" fillId="0" borderId="5" xfId="6" applyFont="1" applyBorder="1" applyAlignment="1" applyProtection="1">
      <alignment horizontal="center" vertical="center"/>
    </xf>
    <xf numFmtId="9" fontId="1" fillId="0" borderId="0" xfId="6" applyFont="1" applyBorder="1" applyAlignment="1" applyProtection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1" fillId="0" borderId="2" xfId="6" applyFont="1" applyBorder="1" applyAlignment="1" applyProtection="1">
      <alignment horizontal="center" vertical="center"/>
    </xf>
    <xf numFmtId="9" fontId="6" fillId="3" borderId="2" xfId="0" applyNumberFormat="1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9" fontId="7" fillId="0" borderId="2" xfId="6" applyFont="1" applyBorder="1" applyAlignment="1" applyProtection="1">
      <alignment horizontal="center" vertical="center"/>
    </xf>
    <xf numFmtId="9" fontId="7" fillId="0" borderId="0" xfId="6" applyFont="1" applyBorder="1" applyAlignment="1" applyProtection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26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9" fontId="6" fillId="0" borderId="0" xfId="6" applyFont="1" applyAlignment="1" applyProtection="1">
      <alignment horizontal="center" vertical="center"/>
      <protection locked="0"/>
    </xf>
    <xf numFmtId="9" fontId="6" fillId="0" borderId="0" xfId="6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9" fontId="22" fillId="0" borderId="0" xfId="6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9" fontId="22" fillId="0" borderId="0" xfId="6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9" fontId="5" fillId="0" borderId="9" xfId="0" applyNumberFormat="1" applyFont="1" applyBorder="1" applyAlignment="1" applyProtection="1">
      <alignment horizontal="center" vertical="center" wrapText="1"/>
      <protection locked="0"/>
    </xf>
    <xf numFmtId="9" fontId="5" fillId="0" borderId="0" xfId="0" applyNumberFormat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9" fontId="5" fillId="0" borderId="5" xfId="0" applyNumberFormat="1" applyFont="1" applyBorder="1" applyAlignment="1" applyProtection="1">
      <alignment horizontal="center" vertical="center" wrapText="1"/>
      <protection locked="0"/>
    </xf>
    <xf numFmtId="9" fontId="9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9" fontId="6" fillId="0" borderId="2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9" fontId="9" fillId="0" borderId="0" xfId="0" applyNumberFormat="1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6" fillId="3" borderId="2" xfId="0" applyNumberFormat="1" applyFont="1" applyFill="1" applyBorder="1" applyAlignment="1" applyProtection="1">
      <alignment horizontal="center" vertical="center"/>
      <protection locked="0"/>
    </xf>
    <xf numFmtId="1" fontId="5" fillId="3" borderId="2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9" fontId="1" fillId="0" borderId="0" xfId="6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9" fontId="6" fillId="3" borderId="2" xfId="6" applyFont="1" applyFill="1" applyBorder="1" applyAlignment="1" applyProtection="1">
      <alignment horizontal="center" vertical="center"/>
      <protection locked="0"/>
    </xf>
    <xf numFmtId="9" fontId="6" fillId="0" borderId="2" xfId="6" applyFont="1" applyBorder="1" applyAlignment="1" applyProtection="1">
      <alignment horizontal="center" vertical="center"/>
      <protection locked="0"/>
    </xf>
    <xf numFmtId="9" fontId="6" fillId="0" borderId="0" xfId="0" applyNumberFormat="1" applyFont="1" applyAlignment="1" applyProtection="1">
      <alignment vertical="center"/>
      <protection locked="0"/>
    </xf>
    <xf numFmtId="9" fontId="6" fillId="0" borderId="2" xfId="6" applyFont="1" applyBorder="1" applyAlignment="1" applyProtection="1">
      <alignment horizontal="center" vertical="center" wrapText="1"/>
      <protection locked="0"/>
    </xf>
    <xf numFmtId="9" fontId="6" fillId="0" borderId="8" xfId="6" applyFont="1" applyFill="1" applyBorder="1" applyAlignment="1" applyProtection="1">
      <alignment horizontal="center" vertical="center" wrapText="1"/>
      <protection locked="0"/>
    </xf>
    <xf numFmtId="9" fontId="7" fillId="3" borderId="2" xfId="6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9" fontId="5" fillId="0" borderId="2" xfId="6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9" fontId="7" fillId="0" borderId="8" xfId="6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9" fontId="9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1" fontId="10" fillId="0" borderId="2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9" fontId="10" fillId="0" borderId="2" xfId="0" applyNumberFormat="1" applyFont="1" applyBorder="1" applyAlignment="1" applyProtection="1">
      <alignment horizontal="center" vertical="center"/>
      <protection locked="0"/>
    </xf>
    <xf numFmtId="9" fontId="9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2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3" borderId="2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12" fillId="2" borderId="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9" fontId="1" fillId="0" borderId="8" xfId="6" applyFont="1" applyFill="1" applyBorder="1" applyAlignment="1" applyProtection="1">
      <alignment horizontal="center" vertical="center"/>
    </xf>
    <xf numFmtId="9" fontId="1" fillId="3" borderId="2" xfId="6" applyFont="1" applyFill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horizontal="center" vertical="center"/>
    </xf>
    <xf numFmtId="9" fontId="15" fillId="0" borderId="8" xfId="6" applyFont="1" applyFill="1" applyBorder="1" applyAlignment="1" applyProtection="1">
      <alignment horizontal="center" vertical="center"/>
    </xf>
    <xf numFmtId="9" fontId="15" fillId="3" borderId="2" xfId="6" applyFont="1" applyFill="1" applyBorder="1" applyAlignment="1" applyProtection="1">
      <alignment horizontal="center" vertical="center"/>
    </xf>
    <xf numFmtId="9" fontId="1" fillId="3" borderId="5" xfId="6" applyFont="1" applyFill="1" applyBorder="1" applyAlignment="1" applyProtection="1">
      <alignment horizontal="center" vertical="center"/>
    </xf>
    <xf numFmtId="9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3" fontId="11" fillId="0" borderId="0" xfId="1" applyNumberFormat="1" applyFont="1" applyFill="1" applyBorder="1" applyAlignment="1" applyProtection="1">
      <alignment horizontal="center" vertical="center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3" fontId="1" fillId="3" borderId="5" xfId="0" applyNumberFormat="1" applyFont="1" applyFill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3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3" fontId="15" fillId="3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3" fontId="17" fillId="0" borderId="2" xfId="0" applyNumberFormat="1" applyFont="1" applyBorder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3" fontId="6" fillId="0" borderId="0" xfId="0" applyNumberFormat="1" applyFont="1" applyAlignment="1">
      <alignment vertical="center"/>
    </xf>
    <xf numFmtId="0" fontId="28" fillId="2" borderId="10" xfId="0" applyFont="1" applyFill="1" applyBorder="1" applyAlignment="1" applyProtection="1">
      <alignment horizontal="center" vertical="center" wrapText="1"/>
      <protection locked="0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13" xfId="0" applyFont="1" applyFill="1" applyBorder="1" applyAlignment="1" applyProtection="1">
      <alignment horizontal="center" vertical="center" wrapText="1"/>
      <protection locked="0"/>
    </xf>
    <xf numFmtId="0" fontId="28" fillId="2" borderId="14" xfId="0" applyFont="1" applyFill="1" applyBorder="1" applyAlignment="1" applyProtection="1">
      <alignment horizontal="center" vertical="center" wrapText="1"/>
      <protection locked="0"/>
    </xf>
    <xf numFmtId="0" fontId="28" fillId="2" borderId="4" xfId="0" applyFont="1" applyFill="1" applyBorder="1" applyAlignment="1" applyProtection="1">
      <alignment horizontal="center"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25" fillId="2" borderId="14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2" borderId="15" xfId="0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 wrapText="1"/>
      <protection locked="0"/>
    </xf>
    <xf numFmtId="0" fontId="25" fillId="2" borderId="10" xfId="0" applyFont="1" applyFill="1" applyBorder="1" applyAlignment="1" applyProtection="1">
      <alignment horizontal="center" vertical="center" wrapText="1"/>
      <protection locked="0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25" fillId="2" borderId="1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1" fillId="8" borderId="4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 wrapText="1"/>
    </xf>
    <xf numFmtId="0" fontId="31" fillId="7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center" vertical="center" wrapText="1"/>
    </xf>
    <xf numFmtId="0" fontId="31" fillId="8" borderId="11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  <protection locked="0"/>
    </xf>
  </cellXfs>
  <cellStyles count="7">
    <cellStyle name="Lien hypertexte" xfId="4" builtinId="8"/>
    <cellStyle name="Milliers" xfId="1" builtinId="3"/>
    <cellStyle name="Normal" xfId="0" builtinId="0"/>
    <cellStyle name="Normal 2" xfId="2" xr:uid="{00000000-0005-0000-0000-000002000000}"/>
    <cellStyle name="Normal 2 2" xfId="5" xr:uid="{83CA3F2D-BC56-4956-8960-FA319BB38D18}"/>
    <cellStyle name="Pourcentage" xfId="6" builtinId="5"/>
    <cellStyle name="Pourcentage 2" xfId="3" xr:uid="{B9345597-9270-4411-8188-F4F6221200B5}"/>
  </cellStyles>
  <dxfs count="0"/>
  <tableStyles count="0" defaultTableStyle="TableStyleMedium2" defaultPivotStyle="PivotStyleLight16"/>
  <colors>
    <mruColors>
      <color rgb="FF2F3E8B"/>
      <color rgb="FFC92274"/>
      <color rgb="FF939399"/>
      <color rgb="FF007BC4"/>
      <color rgb="FFB7182E"/>
      <color rgb="FF006D8B"/>
      <color rgb="FF216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1206500</xdr:colOff>
      <xdr:row>7</xdr:row>
      <xdr:rowOff>171450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F27CDC8-9C85-A7D1-EEC5-344D4B4FA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6600" cy="1489075"/>
        </a:xfrm>
        <a:prstGeom prst="rect">
          <a:avLst/>
        </a:prstGeom>
      </xdr:spPr>
    </xdr:pic>
    <xdr:clientData/>
  </xdr:twoCellAnchor>
  <xdr:twoCellAnchor editAs="oneCell">
    <xdr:from>
      <xdr:col>1</xdr:col>
      <xdr:colOff>73025</xdr:colOff>
      <xdr:row>1</xdr:row>
      <xdr:rowOff>123825</xdr:rowOff>
    </xdr:from>
    <xdr:to>
      <xdr:col>1</xdr:col>
      <xdr:colOff>2721111</xdr:colOff>
      <xdr:row>9</xdr:row>
      <xdr:rowOff>127080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0E70F5-A9C9-489F-BC38-D2414CA1A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-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" y="304800"/>
          <a:ext cx="2648086" cy="15463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38894</xdr:colOff>
      <xdr:row>0</xdr:row>
      <xdr:rowOff>0</xdr:rowOff>
    </xdr:from>
    <xdr:to>
      <xdr:col>1</xdr:col>
      <xdr:colOff>2430318</xdr:colOff>
      <xdr:row>10</xdr:row>
      <xdr:rowOff>49688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08E4067-C434-4C10-A7CF-11AF13B1C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4" y="0"/>
          <a:ext cx="2835924" cy="2081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13230</xdr:rowOff>
    </xdr:from>
    <xdr:to>
      <xdr:col>1</xdr:col>
      <xdr:colOff>2203586</xdr:colOff>
      <xdr:row>8</xdr:row>
      <xdr:rowOff>35535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58575E-BCF0-4633-8E73-34322654B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230"/>
          <a:ext cx="2648086" cy="15463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362953</xdr:colOff>
      <xdr:row>10</xdr:row>
      <xdr:rowOff>26934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8A8C933-F3B5-4CE7-9751-C6FEDC847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8175" cy="21294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87842</xdr:rowOff>
    </xdr:from>
    <xdr:to>
      <xdr:col>5</xdr:col>
      <xdr:colOff>185698</xdr:colOff>
      <xdr:row>8</xdr:row>
      <xdr:rowOff>122847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9B6A9D-F9CC-4E7E-A4DC-21F7F1D9D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842"/>
          <a:ext cx="2880920" cy="16154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C0CF661-8F14-BF29-657B-4E36E6E117C6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X8A0T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448324</xdr:colOff>
      <xdr:row>10</xdr:row>
      <xdr:rowOff>67151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97081F-2D4C-0841-BA57-E8C58C81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8624" cy="2099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179915</xdr:rowOff>
    </xdr:from>
    <xdr:to>
      <xdr:col>3</xdr:col>
      <xdr:colOff>257311</xdr:colOff>
      <xdr:row>9</xdr:row>
      <xdr:rowOff>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B4B5C9D-D250-AD40-AF64-D6182F0D5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5"/>
          <a:ext cx="2657611" cy="15431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0F7F1CC-8EE8-4351-6FC8-9FE3D945A0F2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X9A0T</a:t>
          </a:r>
        </a:p>
      </xdr:txBody>
    </xdr:sp>
    <xdr:clientData/>
  </xdr:twoCellAnchor>
  <xdr:twoCellAnchor editAs="oneCell">
    <xdr:from>
      <xdr:col>0</xdr:col>
      <xdr:colOff>21166</xdr:colOff>
      <xdr:row>0</xdr:row>
      <xdr:rowOff>0</xdr:rowOff>
    </xdr:from>
    <xdr:to>
      <xdr:col>1</xdr:col>
      <xdr:colOff>2412590</xdr:colOff>
      <xdr:row>10</xdr:row>
      <xdr:rowOff>44926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305F30D-9648-434E-932B-1DDAE512B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" y="0"/>
          <a:ext cx="2835924" cy="2076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87842</xdr:rowOff>
    </xdr:from>
    <xdr:to>
      <xdr:col>1</xdr:col>
      <xdr:colOff>2200411</xdr:colOff>
      <xdr:row>8</xdr:row>
      <xdr:rowOff>106972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EB8A408-5C80-4794-9FEF-F60805285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842"/>
          <a:ext cx="2644911" cy="154313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F32D7B34-79CD-4241-1B28-D56568531E61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X10A0T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1311924</xdr:colOff>
      <xdr:row>10</xdr:row>
      <xdr:rowOff>67151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083BB8-E43F-F84A-B85C-98F9F26A3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8624" cy="2099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179915</xdr:rowOff>
    </xdr:from>
    <xdr:to>
      <xdr:col>2</xdr:col>
      <xdr:colOff>1120911</xdr:colOff>
      <xdr:row>8</xdr:row>
      <xdr:rowOff>72045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39FAA80-2E25-9B41-90E3-D94F6902B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5"/>
          <a:ext cx="2657611" cy="1543130"/>
        </a:xfrm>
        <a:prstGeom prst="rect">
          <a:avLst/>
        </a:prstGeom>
      </xdr:spPr>
    </xdr:pic>
    <xdr:clientData/>
  </xdr:twoCellAnchor>
  <xdr:twoCellAnchor editAs="absolute">
    <xdr:from>
      <xdr:col>2</xdr:col>
      <xdr:colOff>355600</xdr:colOff>
      <xdr:row>5</xdr:row>
      <xdr:rowOff>39090</xdr:rowOff>
    </xdr:from>
    <xdr:to>
      <xdr:col>11</xdr:col>
      <xdr:colOff>778215</xdr:colOff>
      <xdr:row>49</xdr:row>
      <xdr:rowOff>180314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067CFF6-5349-E315-3CE3-6BB43B55E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2300" y="991590"/>
          <a:ext cx="12093915" cy="8650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2404124</xdr:colOff>
      <xdr:row>11</xdr:row>
      <xdr:rowOff>3652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64ABAB7-42A7-D3F2-64DB-869644B7E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848624" cy="20864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179916</xdr:rowOff>
    </xdr:from>
    <xdr:to>
      <xdr:col>1</xdr:col>
      <xdr:colOff>2213111</xdr:colOff>
      <xdr:row>9</xdr:row>
      <xdr:rowOff>33946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442BEB8-E16F-4FCB-8920-149DF93CA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6"/>
          <a:ext cx="2648086" cy="1543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2394599</xdr:colOff>
      <xdr:row>10</xdr:row>
      <xdr:rowOff>41751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CA4D5C6B-1C10-4469-8847-008B7AEBE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9099" cy="20737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172507</xdr:rowOff>
    </xdr:from>
    <xdr:to>
      <xdr:col>1</xdr:col>
      <xdr:colOff>2203586</xdr:colOff>
      <xdr:row>8</xdr:row>
      <xdr:rowOff>185287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15A76B08-7791-4E67-961E-4D9CCB4F2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2507"/>
          <a:ext cx="2648086" cy="1536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0</xdr:rowOff>
    </xdr:from>
    <xdr:to>
      <xdr:col>1</xdr:col>
      <xdr:colOff>2525568</xdr:colOff>
      <xdr:row>6</xdr:row>
      <xdr:rowOff>140704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0295A31-5E5B-424E-BDA3-3C0A093EB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0"/>
          <a:ext cx="2839099" cy="2088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2203586</xdr:colOff>
      <xdr:row>5</xdr:row>
      <xdr:rowOff>507022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6E76EB1F-396C-4C17-9777-F388AFBD5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648086" cy="15399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2394599</xdr:colOff>
      <xdr:row>9</xdr:row>
      <xdr:rowOff>85346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37496D-8011-DE49-B6A8-7B8F154F9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9099" cy="20880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2648086</xdr:colOff>
      <xdr:row>7</xdr:row>
      <xdr:rowOff>177147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B3B7D6F2-2754-B44D-B555-8A3C0B5D5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648086" cy="1539955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11</xdr:row>
      <xdr:rowOff>0</xdr:rowOff>
    </xdr:from>
    <xdr:to>
      <xdr:col>4</xdr:col>
      <xdr:colOff>66675</xdr:colOff>
      <xdr:row>11</xdr:row>
      <xdr:rowOff>61317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DE908269-DC97-E34E-95F1-3EC00E9D3B3E}"/>
            </a:ext>
          </a:extLst>
        </xdr:cNvPr>
        <xdr:cNvSpPr txBox="1"/>
      </xdr:nvSpPr>
      <xdr:spPr>
        <a:xfrm>
          <a:off x="8340725" y="2095500"/>
          <a:ext cx="57150" cy="6131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X2A0T</a:t>
          </a:r>
        </a:p>
      </xdr:txBody>
    </xdr:sp>
    <xdr:clientData/>
  </xdr:twoCellAnchor>
  <xdr:twoCellAnchor>
    <xdr:from>
      <xdr:col>4</xdr:col>
      <xdr:colOff>0</xdr:colOff>
      <xdr:row>11</xdr:row>
      <xdr:rowOff>9525</xdr:rowOff>
    </xdr:from>
    <xdr:to>
      <xdr:col>4</xdr:col>
      <xdr:colOff>63500</xdr:colOff>
      <xdr:row>11</xdr:row>
      <xdr:rowOff>112117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801B5DE1-70C0-574A-8B7B-AEC9D6EB614C}"/>
            </a:ext>
          </a:extLst>
        </xdr:cNvPr>
        <xdr:cNvSpPr txBox="1"/>
      </xdr:nvSpPr>
      <xdr:spPr>
        <a:xfrm>
          <a:off x="8331200" y="21050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X4A1T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664224</xdr:colOff>
      <xdr:row>10</xdr:row>
      <xdr:rowOff>105251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F29D4E6-5B08-E642-8F25-5BB7E619C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8624" cy="2099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179915</xdr:rowOff>
    </xdr:from>
    <xdr:to>
      <xdr:col>3</xdr:col>
      <xdr:colOff>473211</xdr:colOff>
      <xdr:row>8</xdr:row>
      <xdr:rowOff>110145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1FC09F7-39DE-F84E-A3F4-E1ED082C8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5"/>
          <a:ext cx="2657611" cy="1543130"/>
        </a:xfrm>
        <a:prstGeom prst="rect">
          <a:avLst/>
        </a:prstGeom>
      </xdr:spPr>
    </xdr:pic>
    <xdr:clientData/>
  </xdr:twoCellAnchor>
  <xdr:twoCellAnchor editAs="absolute">
    <xdr:from>
      <xdr:col>2</xdr:col>
      <xdr:colOff>0</xdr:colOff>
      <xdr:row>0</xdr:row>
      <xdr:rowOff>0</xdr:rowOff>
    </xdr:from>
    <xdr:to>
      <xdr:col>15</xdr:col>
      <xdr:colOff>825228</xdr:colOff>
      <xdr:row>44</xdr:row>
      <xdr:rowOff>165100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92964E1-0A25-4A1B-46D0-3E294FB61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0" y="0"/>
          <a:ext cx="12217128" cy="863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1</xdr:col>
      <xdr:colOff>2415766</xdr:colOff>
      <xdr:row>10</xdr:row>
      <xdr:rowOff>54451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DFBFB6-7E7B-42D3-9B28-A00A5C091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0"/>
          <a:ext cx="2839099" cy="20864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84668</xdr:rowOff>
    </xdr:from>
    <xdr:to>
      <xdr:col>1</xdr:col>
      <xdr:colOff>2203586</xdr:colOff>
      <xdr:row>8</xdr:row>
      <xdr:rowOff>100623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2D611B-6212-4C76-A91C-D0E2259C1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668"/>
          <a:ext cx="2648086" cy="15399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219724</xdr:colOff>
      <xdr:row>10</xdr:row>
      <xdr:rowOff>143351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1AAB501-85DF-8841-B844-8E468D3BE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8624" cy="2099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179915</xdr:rowOff>
    </xdr:from>
    <xdr:to>
      <xdr:col>3</xdr:col>
      <xdr:colOff>28711</xdr:colOff>
      <xdr:row>8</xdr:row>
      <xdr:rowOff>148245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337657E-A309-EE4C-9928-5C126AB7B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5"/>
          <a:ext cx="2657611" cy="1543130"/>
        </a:xfrm>
        <a:prstGeom prst="rect">
          <a:avLst/>
        </a:prstGeom>
      </xdr:spPr>
    </xdr:pic>
    <xdr:clientData/>
  </xdr:twoCellAnchor>
  <xdr:twoCellAnchor editAs="absolute">
    <xdr:from>
      <xdr:col>0</xdr:col>
      <xdr:colOff>698500</xdr:colOff>
      <xdr:row>0</xdr:row>
      <xdr:rowOff>0</xdr:rowOff>
    </xdr:from>
    <xdr:to>
      <xdr:col>15</xdr:col>
      <xdr:colOff>774700</xdr:colOff>
      <xdr:row>46</xdr:row>
      <xdr:rowOff>92649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193D1DE-03EB-CF29-963D-633BC6F17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" y="0"/>
          <a:ext cx="13220700" cy="89064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384824</xdr:colOff>
      <xdr:row>10</xdr:row>
      <xdr:rowOff>181451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56AFEF1-8168-9B48-8F9C-1A589AA62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8624" cy="2099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179915</xdr:rowOff>
    </xdr:from>
    <xdr:to>
      <xdr:col>4</xdr:col>
      <xdr:colOff>193811</xdr:colOff>
      <xdr:row>9</xdr:row>
      <xdr:rowOff>8545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9A66448-A2A4-9A43-824D-208492C2A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5"/>
          <a:ext cx="2657611" cy="15431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098AA-3D6D-4E0A-B81B-299650C5E9EF}">
  <sheetPr>
    <tabColor rgb="FF2F3E8B"/>
    <pageSetUpPr fitToPage="1"/>
  </sheetPr>
  <dimension ref="A3:D27"/>
  <sheetViews>
    <sheetView showGridLines="0" tabSelected="1" zoomScale="140" zoomScaleNormal="140" workbookViewId="0">
      <selection activeCell="E17" sqref="E17"/>
    </sheetView>
  </sheetViews>
  <sheetFormatPr baseColWidth="10" defaultColWidth="11.5" defaultRowHeight="15" x14ac:dyDescent="0.2"/>
  <cols>
    <col min="2" max="2" width="56.83203125" bestFit="1" customWidth="1"/>
    <col min="3" max="3" width="4.5" customWidth="1"/>
    <col min="4" max="4" width="63.6640625" style="15" bestFit="1" customWidth="1"/>
  </cols>
  <sheetData>
    <row r="3" spans="2:4" ht="15" customHeight="1" x14ac:dyDescent="0.2">
      <c r="C3" s="194" t="s">
        <v>0</v>
      </c>
      <c r="D3" s="195"/>
    </row>
    <row r="4" spans="2:4" ht="15" customHeight="1" x14ac:dyDescent="0.2">
      <c r="C4" s="196"/>
      <c r="D4" s="197"/>
    </row>
    <row r="5" spans="2:4" s="10" customFormat="1" ht="15" customHeight="1" x14ac:dyDescent="0.2">
      <c r="C5" s="196" t="s">
        <v>1</v>
      </c>
      <c r="D5" s="197"/>
    </row>
    <row r="6" spans="2:4" ht="15" customHeight="1" x14ac:dyDescent="0.2">
      <c r="C6" s="198"/>
      <c r="D6" s="199"/>
    </row>
    <row r="10" spans="2:4" ht="26.25" customHeight="1" x14ac:dyDescent="0.2">
      <c r="B10" s="40" t="s">
        <v>2</v>
      </c>
      <c r="C10" s="40"/>
      <c r="D10" s="40" t="s">
        <v>3</v>
      </c>
    </row>
    <row r="11" spans="2:4" s="10" customFormat="1" ht="26.25" customHeight="1" x14ac:dyDescent="0.2">
      <c r="B11" s="31"/>
      <c r="C11" s="31"/>
      <c r="D11" s="31"/>
    </row>
    <row r="12" spans="2:4" ht="15" customHeight="1" x14ac:dyDescent="0.2">
      <c r="B12" s="11" t="s">
        <v>4</v>
      </c>
      <c r="C12" s="11"/>
      <c r="D12" s="41" t="s">
        <v>5</v>
      </c>
    </row>
    <row r="13" spans="2:4" ht="15" customHeight="1" x14ac:dyDescent="0.2">
      <c r="B13" s="42" t="s">
        <v>6</v>
      </c>
      <c r="C13" s="30"/>
      <c r="D13" s="41" t="s">
        <v>54</v>
      </c>
    </row>
    <row r="14" spans="2:4" ht="15" customHeight="1" x14ac:dyDescent="0.2">
      <c r="B14" s="11" t="s">
        <v>7</v>
      </c>
      <c r="C14" s="11"/>
      <c r="D14" s="41" t="s">
        <v>8</v>
      </c>
    </row>
    <row r="15" spans="2:4" ht="15" customHeight="1" x14ac:dyDescent="0.2">
      <c r="B15" s="11" t="s">
        <v>9</v>
      </c>
      <c r="C15" s="30"/>
      <c r="D15" s="41" t="s">
        <v>10</v>
      </c>
    </row>
    <row r="16" spans="2:4" ht="15" customHeight="1" x14ac:dyDescent="0.2">
      <c r="B16" s="11" t="s">
        <v>11</v>
      </c>
      <c r="C16" s="30"/>
      <c r="D16" s="41" t="s">
        <v>12</v>
      </c>
    </row>
    <row r="17" spans="1:4" ht="15" customHeight="1" x14ac:dyDescent="0.2">
      <c r="B17" s="11" t="s">
        <v>13</v>
      </c>
      <c r="C17" s="11"/>
      <c r="D17" s="41" t="s">
        <v>14</v>
      </c>
    </row>
    <row r="18" spans="1:4" ht="15" customHeight="1" x14ac:dyDescent="0.2">
      <c r="B18" s="11" t="s">
        <v>15</v>
      </c>
      <c r="C18" s="11"/>
      <c r="D18" s="41" t="s">
        <v>16</v>
      </c>
    </row>
    <row r="19" spans="1:4" ht="15" customHeight="1" x14ac:dyDescent="0.2">
      <c r="A19" s="5"/>
      <c r="B19" s="11" t="s">
        <v>17</v>
      </c>
      <c r="C19" s="30"/>
      <c r="D19" s="41" t="s">
        <v>18</v>
      </c>
    </row>
    <row r="20" spans="1:4" ht="15" customHeight="1" x14ac:dyDescent="0.2">
      <c r="A20" s="5"/>
      <c r="B20" s="11" t="s">
        <v>19</v>
      </c>
      <c r="C20" s="30"/>
      <c r="D20" s="41" t="s">
        <v>20</v>
      </c>
    </row>
    <row r="21" spans="1:4" ht="15" customHeight="1" x14ac:dyDescent="0.2">
      <c r="B21" s="11" t="s">
        <v>21</v>
      </c>
      <c r="C21" s="30"/>
      <c r="D21" s="41" t="s">
        <v>22</v>
      </c>
    </row>
    <row r="22" spans="1:4" ht="15" customHeight="1" x14ac:dyDescent="0.2">
      <c r="B22" s="11" t="s">
        <v>23</v>
      </c>
      <c r="C22" s="30"/>
      <c r="D22" s="41" t="s">
        <v>24</v>
      </c>
    </row>
    <row r="23" spans="1:4" ht="15" customHeight="1" x14ac:dyDescent="0.2">
      <c r="B23" s="11" t="s">
        <v>25</v>
      </c>
      <c r="C23" s="30"/>
      <c r="D23" s="41" t="s">
        <v>26</v>
      </c>
    </row>
    <row r="24" spans="1:4" ht="15" customHeight="1" x14ac:dyDescent="0.2">
      <c r="B24" s="11" t="s">
        <v>27</v>
      </c>
      <c r="C24" s="30"/>
      <c r="D24" s="41" t="s">
        <v>28</v>
      </c>
    </row>
    <row r="25" spans="1:4" x14ac:dyDescent="0.2">
      <c r="C25" s="30"/>
      <c r="D25"/>
    </row>
    <row r="26" spans="1:4" x14ac:dyDescent="0.2">
      <c r="C26" s="30"/>
      <c r="D26"/>
    </row>
    <row r="27" spans="1:4" x14ac:dyDescent="0.2">
      <c r="C27" s="30"/>
    </row>
  </sheetData>
  <sheetProtection insertRows="0" insertHyperlinks="0" sort="0" autoFilter="0" pivotTables="0"/>
  <mergeCells count="2">
    <mergeCell ref="C3:D4"/>
    <mergeCell ref="C5:D6"/>
  </mergeCells>
  <hyperlinks>
    <hyperlink ref="B12" location="Pers!A1" display="Effectif total par commune" xr:uid="{A95C2031-DD03-46D5-9EC2-055D7233CCC7}"/>
    <hyperlink ref="B14" location="Trav_Werk!A1" display="Répartition des agents par type de relation de travail" xr:uid="{E652BC8C-1113-468F-A585-405EDF35C4A7}"/>
    <hyperlink ref="B15" location="Subv_Gesubs!A1" display="Proportion d'agents subventionnés " xr:uid="{B139EB36-DFE3-430D-9180-841489529190}"/>
    <hyperlink ref="B17" location="Niv!A1" display="Répartition des agents par niveau" xr:uid="{41D7FDD9-0A3B-4E57-A892-486023EE6CE4}"/>
    <hyperlink ref="B20" location="Ge!A1" display="Répartition des agents en fonction du genre" xr:uid="{3831842D-0AFE-4986-A9E0-AA21B24B8885}"/>
    <hyperlink ref="B22" location="'A5'!A1" display="Genre et haute hiérarchie" xr:uid="{FF615935-F02F-4FE7-ABCD-2F54A4721214}"/>
    <hyperlink ref="B19" location="Niv_TW!A1" display="Répartition des agents par niveau et type de relation de travail" xr:uid="{AFFBBDD0-1937-4AB4-85D6-2C9A6DA88AF2}"/>
    <hyperlink ref="B23" location="Dom_Woon!A1" display="Répartition des agents en fonction de leur domicile" xr:uid="{A11F3AE4-6659-4D76-BC6B-BC0E3AA5FE67}"/>
    <hyperlink ref="B24" location="Age_Leef!A1" display="Pyramide des âges" xr:uid="{60E281E8-5032-4EB5-8D9E-84BE6A944692}"/>
    <hyperlink ref="B13" location="Hab_Inw!A1" display="Nombre d'habitants par agent (ETP)" xr:uid="{29A432E5-53BB-49A3-9CE5-7183CDAF9379}"/>
    <hyperlink ref="B21" location="GeNiv!A1" display="Répartition des agents en fonction du genre et du niveau " xr:uid="{7BF83E62-C251-4B91-B7B9-DA78C179183E}"/>
    <hyperlink ref="D12" location="Pers!A1" display="Totaal personeelsbestand per gemeente" xr:uid="{C081F414-10CE-495C-BB7A-434901B4EC7E}"/>
    <hyperlink ref="D14" location="Trav_Werk!A1" display="Verdeling van de personeelsleden per soort werkrelatie" xr:uid="{F27A6CAE-6C95-433D-BFD5-58D706315661}"/>
    <hyperlink ref="D15" location="Subv_Gesubs!F12" display="Aandeel van de gesubsidieerde personeelsleden" xr:uid="{7CB4EFFE-A548-4E37-8099-25033560AD0E}"/>
    <hyperlink ref="D17" location="Niv!A1" display="Verdeling van de personeelsleden per niveau" xr:uid="{B4B6216E-B81F-4E8B-9094-8103F94DA690}"/>
    <hyperlink ref="D19" location="Niv_TW!A1" display="Verdeling van de personeelsleden per niveau en per soort werkrelatie" xr:uid="{4717CBF2-4648-420D-A986-3910BE3AA8F9}"/>
    <hyperlink ref="D20" location="Ge!A1" display="Verdeling van de personeelsleden op basis van geslacht" xr:uid="{F219566C-0259-451D-AC7F-A248E9968B2C}"/>
    <hyperlink ref="D22" location="'A5'!A1" display="Geslacht en leidinggevende functies" xr:uid="{8FDEA758-C2EC-4291-87D5-5680B26B2A4F}"/>
    <hyperlink ref="D23" location="Dom_Woon!A1" display="Verdeling van de personeelsleden op basis van hun woonplaats" xr:uid="{0684572F-793B-41ED-AF68-64E4610D7198}"/>
    <hyperlink ref="D24" location="Age_Leef!A1" display="Leeftijdspiramides" xr:uid="{C494C36A-37BE-445D-AE95-D79BC54A5FD9}"/>
    <hyperlink ref="D21" location="GeNiv!A1" display="Verdeling van de personeelsleden op basis van geslacht en niveau" xr:uid="{004BD71C-4D33-4F7F-84B9-690653959994}"/>
    <hyperlink ref="D13" location="Pers!A1" display="Aantalinwoners per personeelslid (VTE)" xr:uid="{1E5D9058-CFA5-4653-BF33-26B75ABC6F5D}"/>
    <hyperlink ref="B16" location="Evol_Verg!A1" display="Comparaison des statuts au fil des ans" xr:uid="{E8E19ADB-098F-419E-B8B6-49F1B9F5999B}"/>
    <hyperlink ref="B18" location="'Evol_Verg (Niv)'!A1" display="Comparaison des niveaux au fil des ans " xr:uid="{B81F12C8-CF6A-410C-8F80-01FB824D1E47}"/>
    <hyperlink ref="D18" location="'Evol_Verg (Niv)'!A1" display="Vergelijking niveaus over de jaren heen" xr:uid="{6A1127B3-7CCC-483B-A602-0415A6E5DF6F}"/>
    <hyperlink ref="D16" location="Evol_Verg!A1" display="Vergelijking statuten over de jaren heen" xr:uid="{88527EB6-ED41-4C55-9607-0538135FAFC1}"/>
  </hyperlinks>
  <pageMargins left="0.7" right="0.7" top="0.75" bottom="0.75" header="0.3" footer="0.3"/>
  <pageSetup paperSize="9" scale="8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866CA-B5F4-4D5C-8F32-C284A10DDC6A}">
  <sheetPr>
    <tabColor rgb="FFC92274"/>
    <pageSetUpPr fitToPage="1"/>
  </sheetPr>
  <dimension ref="B1:P39"/>
  <sheetViews>
    <sheetView showGridLines="0" zoomScale="130" zoomScaleNormal="130" workbookViewId="0">
      <selection activeCell="F12" sqref="F12:G12"/>
    </sheetView>
  </sheetViews>
  <sheetFormatPr baseColWidth="10" defaultColWidth="53.5" defaultRowHeight="16" x14ac:dyDescent="0.2"/>
  <cols>
    <col min="1" max="1" width="5.83203125" style="4" customWidth="1"/>
    <col min="2" max="2" width="41.83203125" style="99" customWidth="1"/>
    <col min="3" max="3" width="11" style="133" bestFit="1" customWidth="1"/>
    <col min="4" max="4" width="11.1640625" style="133" bestFit="1" customWidth="1"/>
    <col min="5" max="5" width="4.5" style="99" customWidth="1"/>
    <col min="6" max="6" width="12.33203125" style="98" bestFit="1" customWidth="1"/>
    <col min="7" max="7" width="14.6640625" style="98" bestFit="1" customWidth="1"/>
    <col min="8" max="8" width="12.33203125" style="98" bestFit="1" customWidth="1"/>
    <col min="9" max="9" width="15.6640625" style="98" bestFit="1" customWidth="1"/>
    <col min="10" max="10" width="4.5" style="99" customWidth="1"/>
    <col min="11" max="11" width="10" style="99" bestFit="1" customWidth="1"/>
    <col min="12" max="12" width="10.33203125" style="99" bestFit="1" customWidth="1"/>
    <col min="13" max="13" width="4.5" style="99" customWidth="1"/>
    <col min="14" max="14" width="11" style="99" bestFit="1" customWidth="1"/>
    <col min="15" max="15" width="11.1640625" style="99" bestFit="1" customWidth="1"/>
    <col min="16" max="16" width="53.5" style="99"/>
    <col min="17" max="222" width="53.5" style="4"/>
    <col min="223" max="223" width="27.5" style="4" bestFit="1" customWidth="1"/>
    <col min="224" max="235" width="12.5" style="4" bestFit="1" customWidth="1"/>
    <col min="236" max="478" width="53.5" style="4"/>
    <col min="479" max="479" width="27.5" style="4" bestFit="1" customWidth="1"/>
    <col min="480" max="491" width="12.5" style="4" bestFit="1" customWidth="1"/>
    <col min="492" max="734" width="53.5" style="4"/>
    <col min="735" max="735" width="27.5" style="4" bestFit="1" customWidth="1"/>
    <col min="736" max="747" width="12.5" style="4" bestFit="1" customWidth="1"/>
    <col min="748" max="990" width="53.5" style="4"/>
    <col min="991" max="991" width="27.5" style="4" bestFit="1" customWidth="1"/>
    <col min="992" max="1003" width="12.5" style="4" bestFit="1" customWidth="1"/>
    <col min="1004" max="1246" width="53.5" style="4"/>
    <col min="1247" max="1247" width="27.5" style="4" bestFit="1" customWidth="1"/>
    <col min="1248" max="1259" width="12.5" style="4" bestFit="1" customWidth="1"/>
    <col min="1260" max="1502" width="53.5" style="4"/>
    <col min="1503" max="1503" width="27.5" style="4" bestFit="1" customWidth="1"/>
    <col min="1504" max="1515" width="12.5" style="4" bestFit="1" customWidth="1"/>
    <col min="1516" max="1758" width="53.5" style="4"/>
    <col min="1759" max="1759" width="27.5" style="4" bestFit="1" customWidth="1"/>
    <col min="1760" max="1771" width="12.5" style="4" bestFit="1" customWidth="1"/>
    <col min="1772" max="2014" width="53.5" style="4"/>
    <col min="2015" max="2015" width="27.5" style="4" bestFit="1" customWidth="1"/>
    <col min="2016" max="2027" width="12.5" style="4" bestFit="1" customWidth="1"/>
    <col min="2028" max="2270" width="53.5" style="4"/>
    <col min="2271" max="2271" width="27.5" style="4" bestFit="1" customWidth="1"/>
    <col min="2272" max="2283" width="12.5" style="4" bestFit="1" customWidth="1"/>
    <col min="2284" max="2526" width="53.5" style="4"/>
    <col min="2527" max="2527" width="27.5" style="4" bestFit="1" customWidth="1"/>
    <col min="2528" max="2539" width="12.5" style="4" bestFit="1" customWidth="1"/>
    <col min="2540" max="2782" width="53.5" style="4"/>
    <col min="2783" max="2783" width="27.5" style="4" bestFit="1" customWidth="1"/>
    <col min="2784" max="2795" width="12.5" style="4" bestFit="1" customWidth="1"/>
    <col min="2796" max="3038" width="53.5" style="4"/>
    <col min="3039" max="3039" width="27.5" style="4" bestFit="1" customWidth="1"/>
    <col min="3040" max="3051" width="12.5" style="4" bestFit="1" customWidth="1"/>
    <col min="3052" max="3294" width="53.5" style="4"/>
    <col min="3295" max="3295" width="27.5" style="4" bestFit="1" customWidth="1"/>
    <col min="3296" max="3307" width="12.5" style="4" bestFit="1" customWidth="1"/>
    <col min="3308" max="3550" width="53.5" style="4"/>
    <col min="3551" max="3551" width="27.5" style="4" bestFit="1" customWidth="1"/>
    <col min="3552" max="3563" width="12.5" style="4" bestFit="1" customWidth="1"/>
    <col min="3564" max="3806" width="53.5" style="4"/>
    <col min="3807" max="3807" width="27.5" style="4" bestFit="1" customWidth="1"/>
    <col min="3808" max="3819" width="12.5" style="4" bestFit="1" customWidth="1"/>
    <col min="3820" max="4062" width="53.5" style="4"/>
    <col min="4063" max="4063" width="27.5" style="4" bestFit="1" customWidth="1"/>
    <col min="4064" max="4075" width="12.5" style="4" bestFit="1" customWidth="1"/>
    <col min="4076" max="4318" width="53.5" style="4"/>
    <col min="4319" max="4319" width="27.5" style="4" bestFit="1" customWidth="1"/>
    <col min="4320" max="4331" width="12.5" style="4" bestFit="1" customWidth="1"/>
    <col min="4332" max="4574" width="53.5" style="4"/>
    <col min="4575" max="4575" width="27.5" style="4" bestFit="1" customWidth="1"/>
    <col min="4576" max="4587" width="12.5" style="4" bestFit="1" customWidth="1"/>
    <col min="4588" max="4830" width="53.5" style="4"/>
    <col min="4831" max="4831" width="27.5" style="4" bestFit="1" customWidth="1"/>
    <col min="4832" max="4843" width="12.5" style="4" bestFit="1" customWidth="1"/>
    <col min="4844" max="5086" width="53.5" style="4"/>
    <col min="5087" max="5087" width="27.5" style="4" bestFit="1" customWidth="1"/>
    <col min="5088" max="5099" width="12.5" style="4" bestFit="1" customWidth="1"/>
    <col min="5100" max="5342" width="53.5" style="4"/>
    <col min="5343" max="5343" width="27.5" style="4" bestFit="1" customWidth="1"/>
    <col min="5344" max="5355" width="12.5" style="4" bestFit="1" customWidth="1"/>
    <col min="5356" max="5598" width="53.5" style="4"/>
    <col min="5599" max="5599" width="27.5" style="4" bestFit="1" customWidth="1"/>
    <col min="5600" max="5611" width="12.5" style="4" bestFit="1" customWidth="1"/>
    <col min="5612" max="5854" width="53.5" style="4"/>
    <col min="5855" max="5855" width="27.5" style="4" bestFit="1" customWidth="1"/>
    <col min="5856" max="5867" width="12.5" style="4" bestFit="1" customWidth="1"/>
    <col min="5868" max="6110" width="53.5" style="4"/>
    <col min="6111" max="6111" width="27.5" style="4" bestFit="1" customWidth="1"/>
    <col min="6112" max="6123" width="12.5" style="4" bestFit="1" customWidth="1"/>
    <col min="6124" max="6366" width="53.5" style="4"/>
    <col min="6367" max="6367" width="27.5" style="4" bestFit="1" customWidth="1"/>
    <col min="6368" max="6379" width="12.5" style="4" bestFit="1" customWidth="1"/>
    <col min="6380" max="6622" width="53.5" style="4"/>
    <col min="6623" max="6623" width="27.5" style="4" bestFit="1" customWidth="1"/>
    <col min="6624" max="6635" width="12.5" style="4" bestFit="1" customWidth="1"/>
    <col min="6636" max="6878" width="53.5" style="4"/>
    <col min="6879" max="6879" width="27.5" style="4" bestFit="1" customWidth="1"/>
    <col min="6880" max="6891" width="12.5" style="4" bestFit="1" customWidth="1"/>
    <col min="6892" max="7134" width="53.5" style="4"/>
    <col min="7135" max="7135" width="27.5" style="4" bestFit="1" customWidth="1"/>
    <col min="7136" max="7147" width="12.5" style="4" bestFit="1" customWidth="1"/>
    <col min="7148" max="7390" width="53.5" style="4"/>
    <col min="7391" max="7391" width="27.5" style="4" bestFit="1" customWidth="1"/>
    <col min="7392" max="7403" width="12.5" style="4" bestFit="1" customWidth="1"/>
    <col min="7404" max="7646" width="53.5" style="4"/>
    <col min="7647" max="7647" width="27.5" style="4" bestFit="1" customWidth="1"/>
    <col min="7648" max="7659" width="12.5" style="4" bestFit="1" customWidth="1"/>
    <col min="7660" max="7902" width="53.5" style="4"/>
    <col min="7903" max="7903" width="27.5" style="4" bestFit="1" customWidth="1"/>
    <col min="7904" max="7915" width="12.5" style="4" bestFit="1" customWidth="1"/>
    <col min="7916" max="8158" width="53.5" style="4"/>
    <col min="8159" max="8159" width="27.5" style="4" bestFit="1" customWidth="1"/>
    <col min="8160" max="8171" width="12.5" style="4" bestFit="1" customWidth="1"/>
    <col min="8172" max="8414" width="53.5" style="4"/>
    <col min="8415" max="8415" width="27.5" style="4" bestFit="1" customWidth="1"/>
    <col min="8416" max="8427" width="12.5" style="4" bestFit="1" customWidth="1"/>
    <col min="8428" max="8670" width="53.5" style="4"/>
    <col min="8671" max="8671" width="27.5" style="4" bestFit="1" customWidth="1"/>
    <col min="8672" max="8683" width="12.5" style="4" bestFit="1" customWidth="1"/>
    <col min="8684" max="8926" width="53.5" style="4"/>
    <col min="8927" max="8927" width="27.5" style="4" bestFit="1" customWidth="1"/>
    <col min="8928" max="8939" width="12.5" style="4" bestFit="1" customWidth="1"/>
    <col min="8940" max="9182" width="53.5" style="4"/>
    <col min="9183" max="9183" width="27.5" style="4" bestFit="1" customWidth="1"/>
    <col min="9184" max="9195" width="12.5" style="4" bestFit="1" customWidth="1"/>
    <col min="9196" max="9438" width="53.5" style="4"/>
    <col min="9439" max="9439" width="27.5" style="4" bestFit="1" customWidth="1"/>
    <col min="9440" max="9451" width="12.5" style="4" bestFit="1" customWidth="1"/>
    <col min="9452" max="9694" width="53.5" style="4"/>
    <col min="9695" max="9695" width="27.5" style="4" bestFit="1" customWidth="1"/>
    <col min="9696" max="9707" width="12.5" style="4" bestFit="1" customWidth="1"/>
    <col min="9708" max="9950" width="53.5" style="4"/>
    <col min="9951" max="9951" width="27.5" style="4" bestFit="1" customWidth="1"/>
    <col min="9952" max="9963" width="12.5" style="4" bestFit="1" customWidth="1"/>
    <col min="9964" max="10206" width="53.5" style="4"/>
    <col min="10207" max="10207" width="27.5" style="4" bestFit="1" customWidth="1"/>
    <col min="10208" max="10219" width="12.5" style="4" bestFit="1" customWidth="1"/>
    <col min="10220" max="10462" width="53.5" style="4"/>
    <col min="10463" max="10463" width="27.5" style="4" bestFit="1" customWidth="1"/>
    <col min="10464" max="10475" width="12.5" style="4" bestFit="1" customWidth="1"/>
    <col min="10476" max="10718" width="53.5" style="4"/>
    <col min="10719" max="10719" width="27.5" style="4" bestFit="1" customWidth="1"/>
    <col min="10720" max="10731" width="12.5" style="4" bestFit="1" customWidth="1"/>
    <col min="10732" max="10974" width="53.5" style="4"/>
    <col min="10975" max="10975" width="27.5" style="4" bestFit="1" customWidth="1"/>
    <col min="10976" max="10987" width="12.5" style="4" bestFit="1" customWidth="1"/>
    <col min="10988" max="11230" width="53.5" style="4"/>
    <col min="11231" max="11231" width="27.5" style="4" bestFit="1" customWidth="1"/>
    <col min="11232" max="11243" width="12.5" style="4" bestFit="1" customWidth="1"/>
    <col min="11244" max="11486" width="53.5" style="4"/>
    <col min="11487" max="11487" width="27.5" style="4" bestFit="1" customWidth="1"/>
    <col min="11488" max="11499" width="12.5" style="4" bestFit="1" customWidth="1"/>
    <col min="11500" max="11742" width="53.5" style="4"/>
    <col min="11743" max="11743" width="27.5" style="4" bestFit="1" customWidth="1"/>
    <col min="11744" max="11755" width="12.5" style="4" bestFit="1" customWidth="1"/>
    <col min="11756" max="11998" width="53.5" style="4"/>
    <col min="11999" max="11999" width="27.5" style="4" bestFit="1" customWidth="1"/>
    <col min="12000" max="12011" width="12.5" style="4" bestFit="1" customWidth="1"/>
    <col min="12012" max="12254" width="53.5" style="4"/>
    <col min="12255" max="12255" width="27.5" style="4" bestFit="1" customWidth="1"/>
    <col min="12256" max="12267" width="12.5" style="4" bestFit="1" customWidth="1"/>
    <col min="12268" max="12510" width="53.5" style="4"/>
    <col min="12511" max="12511" width="27.5" style="4" bestFit="1" customWidth="1"/>
    <col min="12512" max="12523" width="12.5" style="4" bestFit="1" customWidth="1"/>
    <col min="12524" max="12766" width="53.5" style="4"/>
    <col min="12767" max="12767" width="27.5" style="4" bestFit="1" customWidth="1"/>
    <col min="12768" max="12779" width="12.5" style="4" bestFit="1" customWidth="1"/>
    <col min="12780" max="13022" width="53.5" style="4"/>
    <col min="13023" max="13023" width="27.5" style="4" bestFit="1" customWidth="1"/>
    <col min="13024" max="13035" width="12.5" style="4" bestFit="1" customWidth="1"/>
    <col min="13036" max="13278" width="53.5" style="4"/>
    <col min="13279" max="13279" width="27.5" style="4" bestFit="1" customWidth="1"/>
    <col min="13280" max="13291" width="12.5" style="4" bestFit="1" customWidth="1"/>
    <col min="13292" max="13534" width="53.5" style="4"/>
    <col min="13535" max="13535" width="27.5" style="4" bestFit="1" customWidth="1"/>
    <col min="13536" max="13547" width="12.5" style="4" bestFit="1" customWidth="1"/>
    <col min="13548" max="13790" width="53.5" style="4"/>
    <col min="13791" max="13791" width="27.5" style="4" bestFit="1" customWidth="1"/>
    <col min="13792" max="13803" width="12.5" style="4" bestFit="1" customWidth="1"/>
    <col min="13804" max="14046" width="53.5" style="4"/>
    <col min="14047" max="14047" width="27.5" style="4" bestFit="1" customWidth="1"/>
    <col min="14048" max="14059" width="12.5" style="4" bestFit="1" customWidth="1"/>
    <col min="14060" max="14302" width="53.5" style="4"/>
    <col min="14303" max="14303" width="27.5" style="4" bestFit="1" customWidth="1"/>
    <col min="14304" max="14315" width="12.5" style="4" bestFit="1" customWidth="1"/>
    <col min="14316" max="14558" width="53.5" style="4"/>
    <col min="14559" max="14559" width="27.5" style="4" bestFit="1" customWidth="1"/>
    <col min="14560" max="14571" width="12.5" style="4" bestFit="1" customWidth="1"/>
    <col min="14572" max="14814" width="53.5" style="4"/>
    <col min="14815" max="14815" width="27.5" style="4" bestFit="1" customWidth="1"/>
    <col min="14816" max="14827" width="12.5" style="4" bestFit="1" customWidth="1"/>
    <col min="14828" max="15070" width="53.5" style="4"/>
    <col min="15071" max="15071" width="27.5" style="4" bestFit="1" customWidth="1"/>
    <col min="15072" max="15083" width="12.5" style="4" bestFit="1" customWidth="1"/>
    <col min="15084" max="15326" width="53.5" style="4"/>
    <col min="15327" max="15327" width="27.5" style="4" bestFit="1" customWidth="1"/>
    <col min="15328" max="15339" width="12.5" style="4" bestFit="1" customWidth="1"/>
    <col min="15340" max="15582" width="53.5" style="4"/>
    <col min="15583" max="15583" width="27.5" style="4" bestFit="1" customWidth="1"/>
    <col min="15584" max="15595" width="12.5" style="4" bestFit="1" customWidth="1"/>
    <col min="15596" max="15838" width="53.5" style="4"/>
    <col min="15839" max="15839" width="27.5" style="4" bestFit="1" customWidth="1"/>
    <col min="15840" max="15851" width="12.5" style="4" bestFit="1" customWidth="1"/>
    <col min="15852" max="16094" width="53.5" style="4"/>
    <col min="16095" max="16095" width="27.5" style="4" bestFit="1" customWidth="1"/>
    <col min="16096" max="16107" width="12.5" style="4" bestFit="1" customWidth="1"/>
    <col min="16108" max="16384" width="53.5" style="4"/>
  </cols>
  <sheetData>
    <row r="1" spans="2:16" ht="15" customHeight="1" x14ac:dyDescent="0.2"/>
    <row r="2" spans="2:16" ht="15" customHeight="1" x14ac:dyDescent="0.2"/>
    <row r="3" spans="2:16" ht="15" customHeight="1" x14ac:dyDescent="0.2">
      <c r="C3" s="208" t="s">
        <v>118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0"/>
    </row>
    <row r="4" spans="2:16" ht="15" customHeight="1" x14ac:dyDescent="0.2">
      <c r="C4" s="202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</row>
    <row r="5" spans="2:16" ht="15" customHeight="1" x14ac:dyDescent="0.2">
      <c r="C5" s="202" t="s">
        <v>119</v>
      </c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4"/>
    </row>
    <row r="6" spans="2:16" ht="15" customHeight="1" x14ac:dyDescent="0.2">
      <c r="C6" s="205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7"/>
    </row>
    <row r="7" spans="2:16" ht="15" customHeight="1" x14ac:dyDescent="0.2"/>
    <row r="8" spans="2:16" ht="15" customHeight="1" x14ac:dyDescent="0.2"/>
    <row r="9" spans="2:16" ht="15" customHeight="1" x14ac:dyDescent="0.2">
      <c r="D9" s="37"/>
      <c r="E9" s="37"/>
      <c r="F9" s="37"/>
      <c r="G9" s="37"/>
      <c r="H9" s="37"/>
      <c r="I9" s="37"/>
      <c r="J9" s="47"/>
      <c r="K9" s="37"/>
      <c r="L9" s="37"/>
      <c r="M9" s="47"/>
      <c r="N9" s="37"/>
      <c r="O9" s="37"/>
    </row>
    <row r="10" spans="2:16" ht="25" customHeight="1" x14ac:dyDescent="0.2">
      <c r="D10" s="37"/>
      <c r="E10" s="37"/>
      <c r="F10" s="37"/>
      <c r="G10" s="37"/>
      <c r="H10" s="37"/>
      <c r="I10" s="37"/>
      <c r="J10" s="47"/>
      <c r="K10" s="37"/>
      <c r="L10" s="37"/>
      <c r="M10" s="47"/>
      <c r="N10" s="37"/>
      <c r="O10" s="37"/>
    </row>
    <row r="11" spans="2:16" s="3" customFormat="1" ht="25" customHeight="1" x14ac:dyDescent="0.2">
      <c r="B11" s="65"/>
      <c r="C11" s="134"/>
      <c r="D11" s="134"/>
      <c r="E11" s="65"/>
      <c r="F11" s="135"/>
      <c r="G11" s="135"/>
      <c r="H11" s="135"/>
      <c r="I11" s="135"/>
      <c r="J11" s="65"/>
      <c r="K11" s="65"/>
      <c r="L11" s="65"/>
      <c r="M11" s="65"/>
      <c r="N11" s="65"/>
      <c r="O11" s="65"/>
      <c r="P11" s="65"/>
    </row>
    <row r="12" spans="2:16" s="3" customFormat="1" x14ac:dyDescent="0.2">
      <c r="B12" s="65"/>
      <c r="C12" s="134"/>
      <c r="D12" s="134"/>
      <c r="E12" s="65"/>
      <c r="F12" s="221" t="s">
        <v>120</v>
      </c>
      <c r="G12" s="222"/>
      <c r="H12" s="200" t="s">
        <v>121</v>
      </c>
      <c r="I12" s="200"/>
      <c r="J12" s="65"/>
      <c r="K12" s="221" t="s">
        <v>122</v>
      </c>
      <c r="L12" s="222"/>
      <c r="M12" s="61"/>
      <c r="N12" s="221" t="s">
        <v>123</v>
      </c>
      <c r="O12" s="222"/>
      <c r="P12" s="65"/>
    </row>
    <row r="13" spans="2:16" s="3" customFormat="1" ht="16" customHeight="1" x14ac:dyDescent="0.2">
      <c r="B13" s="65"/>
      <c r="C13" s="134"/>
      <c r="D13" s="134"/>
      <c r="E13" s="65"/>
      <c r="F13" s="219" t="s">
        <v>124</v>
      </c>
      <c r="G13" s="220"/>
      <c r="H13" s="219" t="s">
        <v>125</v>
      </c>
      <c r="I13" s="220"/>
      <c r="J13" s="65"/>
      <c r="K13" s="219" t="s">
        <v>68</v>
      </c>
      <c r="L13" s="220"/>
      <c r="M13" s="61"/>
      <c r="N13" s="219" t="s">
        <v>69</v>
      </c>
      <c r="O13" s="220"/>
      <c r="P13" s="65"/>
    </row>
    <row r="14" spans="2:16" ht="15.5" customHeight="1" x14ac:dyDescent="0.2">
      <c r="B14" s="44" t="s">
        <v>126</v>
      </c>
      <c r="C14" s="44" t="s">
        <v>127</v>
      </c>
      <c r="D14" s="44" t="s">
        <v>121</v>
      </c>
      <c r="F14" s="52" t="s">
        <v>65</v>
      </c>
      <c r="G14" s="52" t="s">
        <v>66</v>
      </c>
      <c r="H14" s="53" t="s">
        <v>65</v>
      </c>
      <c r="I14" s="54" t="s">
        <v>66</v>
      </c>
      <c r="J14" s="136"/>
      <c r="K14" s="55" t="s">
        <v>120</v>
      </c>
      <c r="L14" s="55" t="s">
        <v>121</v>
      </c>
      <c r="M14" s="60"/>
      <c r="N14" s="55" t="s">
        <v>120</v>
      </c>
      <c r="O14" s="52" t="s">
        <v>121</v>
      </c>
    </row>
    <row r="15" spans="2:16" ht="15.75" customHeight="1" x14ac:dyDescent="0.2">
      <c r="B15" s="45" t="s">
        <v>67</v>
      </c>
      <c r="C15" s="45" t="s">
        <v>128</v>
      </c>
      <c r="D15" s="45" t="s">
        <v>125</v>
      </c>
      <c r="F15" s="56" t="s">
        <v>68</v>
      </c>
      <c r="G15" s="56" t="s">
        <v>69</v>
      </c>
      <c r="H15" s="57" t="s">
        <v>68</v>
      </c>
      <c r="I15" s="58" t="s">
        <v>69</v>
      </c>
      <c r="J15" s="136"/>
      <c r="K15" s="59" t="s">
        <v>124</v>
      </c>
      <c r="L15" s="59" t="s">
        <v>125</v>
      </c>
      <c r="M15" s="60"/>
      <c r="N15" s="59" t="s">
        <v>124</v>
      </c>
      <c r="O15" s="56" t="s">
        <v>125</v>
      </c>
    </row>
    <row r="16" spans="2:16" ht="15" customHeight="1" x14ac:dyDescent="0.2">
      <c r="B16" s="66" t="s">
        <v>33</v>
      </c>
      <c r="C16" s="137">
        <v>0.45294704542459668</v>
      </c>
      <c r="D16" s="137">
        <v>0.54705295457540337</v>
      </c>
      <c r="F16" s="138">
        <v>0.19590494656852597</v>
      </c>
      <c r="G16" s="138">
        <v>0.25704209885607071</v>
      </c>
      <c r="H16" s="138">
        <v>0.25106204074973487</v>
      </c>
      <c r="I16" s="138">
        <v>0.29599091382566844</v>
      </c>
      <c r="J16" s="139"/>
      <c r="K16" s="140">
        <v>0.43829846974589359</v>
      </c>
      <c r="L16" s="140">
        <v>0.56170153025410641</v>
      </c>
      <c r="M16" s="141"/>
      <c r="N16" s="140">
        <v>0.46478617543939271</v>
      </c>
      <c r="O16" s="140">
        <v>0.53521382456060729</v>
      </c>
    </row>
    <row r="17" spans="2:15" ht="15" customHeight="1" x14ac:dyDescent="0.2">
      <c r="B17" s="66" t="s">
        <v>34</v>
      </c>
      <c r="C17" s="137">
        <v>0.44930589985126429</v>
      </c>
      <c r="D17" s="137">
        <v>0.55069410014873577</v>
      </c>
      <c r="F17" s="138">
        <v>0.16509667823500249</v>
      </c>
      <c r="G17" s="138">
        <v>0.28420922161626183</v>
      </c>
      <c r="H17" s="138">
        <v>0.13311849281110563</v>
      </c>
      <c r="I17" s="138">
        <v>0.41757560733763016</v>
      </c>
      <c r="J17" s="139"/>
      <c r="K17" s="140">
        <v>0.55361596009975056</v>
      </c>
      <c r="L17" s="140">
        <v>0.44638403990024944</v>
      </c>
      <c r="M17" s="141"/>
      <c r="N17" s="140">
        <v>0.40498057223595901</v>
      </c>
      <c r="O17" s="140">
        <v>0.59501942776404093</v>
      </c>
    </row>
    <row r="18" spans="2:15" ht="15" customHeight="1" x14ac:dyDescent="0.2">
      <c r="B18" s="66" t="s">
        <v>35</v>
      </c>
      <c r="C18" s="137">
        <v>0.30686514758055666</v>
      </c>
      <c r="D18" s="137">
        <v>0.69313485241944339</v>
      </c>
      <c r="F18" s="138">
        <v>9.4912402618777675E-2</v>
      </c>
      <c r="G18" s="138">
        <v>0.21195274496177902</v>
      </c>
      <c r="H18" s="138">
        <v>0.13558392158297064</v>
      </c>
      <c r="I18" s="138">
        <v>0.55755093083647278</v>
      </c>
      <c r="J18" s="139"/>
      <c r="K18" s="140">
        <v>0.41177403998730561</v>
      </c>
      <c r="L18" s="140">
        <v>0.58822596001269445</v>
      </c>
      <c r="M18" s="141"/>
      <c r="N18" s="140">
        <v>0.275440847949047</v>
      </c>
      <c r="O18" s="140">
        <v>0.724559152050953</v>
      </c>
    </row>
    <row r="19" spans="2:15" ht="15" customHeight="1" x14ac:dyDescent="0.2">
      <c r="B19" s="66" t="s">
        <v>36</v>
      </c>
      <c r="C19" s="137">
        <v>0.43375442322088231</v>
      </c>
      <c r="D19" s="137">
        <v>0.56624557677911769</v>
      </c>
      <c r="F19" s="138">
        <v>0.24995501809272272</v>
      </c>
      <c r="G19" s="138">
        <v>0.18379940512815957</v>
      </c>
      <c r="H19" s="138">
        <v>0.22565146019045668</v>
      </c>
      <c r="I19" s="138">
        <v>0.34059411658866096</v>
      </c>
      <c r="J19" s="139"/>
      <c r="K19" s="140">
        <v>0.5255500702913003</v>
      </c>
      <c r="L19" s="140">
        <v>0.4744499297086997</v>
      </c>
      <c r="M19" s="141"/>
      <c r="N19" s="140">
        <v>0.3504990003049917</v>
      </c>
      <c r="O19" s="140">
        <v>0.64950099969500819</v>
      </c>
    </row>
    <row r="20" spans="2:15" ht="15" customHeight="1" x14ac:dyDescent="0.2">
      <c r="B20" s="66" t="s">
        <v>37</v>
      </c>
      <c r="C20" s="137">
        <v>0.4572313335637011</v>
      </c>
      <c r="D20" s="137">
        <v>0.54276866643629884</v>
      </c>
      <c r="F20" s="138">
        <v>0.12837245155631163</v>
      </c>
      <c r="G20" s="138">
        <v>0.3288588820073895</v>
      </c>
      <c r="H20" s="138">
        <v>0.12396002232795515</v>
      </c>
      <c r="I20" s="138">
        <v>0.41880864410834379</v>
      </c>
      <c r="J20" s="139"/>
      <c r="K20" s="140">
        <v>0.50874328452543971</v>
      </c>
      <c r="L20" s="140">
        <v>0.49125671547456023</v>
      </c>
      <c r="M20" s="141"/>
      <c r="N20" s="140">
        <v>0.43984641638225258</v>
      </c>
      <c r="O20" s="140">
        <v>0.56015358361774747</v>
      </c>
    </row>
    <row r="21" spans="2:15" ht="15" customHeight="1" x14ac:dyDescent="0.2">
      <c r="B21" s="66" t="s">
        <v>38</v>
      </c>
      <c r="C21" s="137">
        <v>0.45040927338767145</v>
      </c>
      <c r="D21" s="137">
        <v>0.54959072661232855</v>
      </c>
      <c r="F21" s="138">
        <v>0.23565805251907337</v>
      </c>
      <c r="G21" s="138">
        <v>0.21475122086859805</v>
      </c>
      <c r="H21" s="138">
        <v>9.2803392363705869E-2</v>
      </c>
      <c r="I21" s="138">
        <v>0.45678733424862272</v>
      </c>
      <c r="J21" s="139"/>
      <c r="K21" s="140">
        <v>0.71746031746031746</v>
      </c>
      <c r="L21" s="140">
        <v>0.28253968253968254</v>
      </c>
      <c r="M21" s="141"/>
      <c r="N21" s="140">
        <v>0.31978986051085634</v>
      </c>
      <c r="O21" s="140">
        <v>0.68021013948914355</v>
      </c>
    </row>
    <row r="22" spans="2:15" ht="15" customHeight="1" x14ac:dyDescent="0.2">
      <c r="B22" s="66" t="s">
        <v>39</v>
      </c>
      <c r="C22" s="137">
        <v>0.40322739784378703</v>
      </c>
      <c r="D22" s="137">
        <v>0.59677260215621297</v>
      </c>
      <c r="F22" s="138">
        <v>0.19121468131245059</v>
      </c>
      <c r="G22" s="138">
        <v>0.21201271653133649</v>
      </c>
      <c r="H22" s="138">
        <v>0.31396262939079633</v>
      </c>
      <c r="I22" s="138">
        <v>0.28280997276541664</v>
      </c>
      <c r="J22" s="139"/>
      <c r="K22" s="140">
        <v>0.37851003451889909</v>
      </c>
      <c r="L22" s="140">
        <v>0.62148996548110103</v>
      </c>
      <c r="M22" s="141"/>
      <c r="N22" s="140">
        <v>0.42846199480595981</v>
      </c>
      <c r="O22" s="140">
        <v>0.57153800519404019</v>
      </c>
    </row>
    <row r="23" spans="2:15" ht="15" customHeight="1" x14ac:dyDescent="0.2">
      <c r="B23" s="66" t="s">
        <v>40</v>
      </c>
      <c r="C23" s="137">
        <v>0.4576292882744496</v>
      </c>
      <c r="D23" s="137">
        <v>0.5423707117255504</v>
      </c>
      <c r="F23" s="138">
        <v>0.11179382147124081</v>
      </c>
      <c r="G23" s="138">
        <v>0.34583546680320876</v>
      </c>
      <c r="H23" s="138">
        <v>6.7204301075268813E-2</v>
      </c>
      <c r="I23" s="138">
        <v>0.47516641065028159</v>
      </c>
      <c r="J23" s="139"/>
      <c r="K23" s="140">
        <v>0.6245530393325387</v>
      </c>
      <c r="L23" s="140">
        <v>0.37544696066746125</v>
      </c>
      <c r="M23" s="141"/>
      <c r="N23" s="140">
        <v>0.42123590249987009</v>
      </c>
      <c r="O23" s="140">
        <v>0.5787640975001298</v>
      </c>
    </row>
    <row r="24" spans="2:15" ht="15" customHeight="1" x14ac:dyDescent="0.2">
      <c r="B24" s="66" t="s">
        <v>41</v>
      </c>
      <c r="C24" s="137">
        <v>0.45507130136893198</v>
      </c>
      <c r="D24" s="137">
        <v>0.54492869863106808</v>
      </c>
      <c r="F24" s="138">
        <v>0.18125093459849653</v>
      </c>
      <c r="G24" s="138">
        <v>0.27382036677043547</v>
      </c>
      <c r="H24" s="138">
        <v>0.18651867157868979</v>
      </c>
      <c r="I24" s="138">
        <v>0.35841002705237834</v>
      </c>
      <c r="J24" s="139"/>
      <c r="K24" s="140">
        <v>0.49283826491951144</v>
      </c>
      <c r="L24" s="140">
        <v>0.50716173508048867</v>
      </c>
      <c r="M24" s="141"/>
      <c r="N24" s="140">
        <v>0.43310218781916898</v>
      </c>
      <c r="O24" s="140">
        <v>0.56689781218083102</v>
      </c>
    </row>
    <row r="25" spans="2:15" ht="15" customHeight="1" x14ac:dyDescent="0.2">
      <c r="B25" s="66" t="s">
        <v>42</v>
      </c>
      <c r="C25" s="137">
        <v>0.44635230693831829</v>
      </c>
      <c r="D25" s="137">
        <v>0.55364769306168171</v>
      </c>
      <c r="F25" s="138">
        <v>0.12847441013792621</v>
      </c>
      <c r="G25" s="138">
        <v>0.31787789680039208</v>
      </c>
      <c r="H25" s="138">
        <v>0.15928026325001751</v>
      </c>
      <c r="I25" s="138">
        <v>0.39436742981166417</v>
      </c>
      <c r="J25" s="139"/>
      <c r="K25" s="140">
        <v>0.44647201946472015</v>
      </c>
      <c r="L25" s="140">
        <v>0.55352798053527974</v>
      </c>
      <c r="M25" s="141"/>
      <c r="N25" s="140">
        <v>0.44630394180674338</v>
      </c>
      <c r="O25" s="140">
        <v>0.55369605819325662</v>
      </c>
    </row>
    <row r="26" spans="2:15" ht="15" customHeight="1" x14ac:dyDescent="0.2">
      <c r="B26" s="66" t="s">
        <v>43</v>
      </c>
      <c r="C26" s="137">
        <v>0.49046883049974238</v>
      </c>
      <c r="D26" s="137">
        <v>0.50953116950025767</v>
      </c>
      <c r="F26" s="138">
        <v>0.11025244719216899</v>
      </c>
      <c r="G26" s="138">
        <v>0.3802163833075734</v>
      </c>
      <c r="H26" s="138">
        <v>0.10183754078653615</v>
      </c>
      <c r="I26" s="138">
        <v>0.40769362871372145</v>
      </c>
      <c r="J26" s="139"/>
      <c r="K26" s="140">
        <v>0.51983805668016192</v>
      </c>
      <c r="L26" s="140">
        <v>0.48016194331983802</v>
      </c>
      <c r="M26" s="141"/>
      <c r="N26" s="140">
        <v>0.48256320836965999</v>
      </c>
      <c r="O26" s="140">
        <v>0.51743679163034006</v>
      </c>
    </row>
    <row r="27" spans="2:15" ht="15" customHeight="1" x14ac:dyDescent="0.2">
      <c r="B27" s="66" t="s">
        <v>44</v>
      </c>
      <c r="C27" s="137">
        <v>0.48878136545062312</v>
      </c>
      <c r="D27" s="137">
        <v>0.51121863454937677</v>
      </c>
      <c r="F27" s="138">
        <v>0.19197009528633935</v>
      </c>
      <c r="G27" s="138">
        <v>0.29681127016428377</v>
      </c>
      <c r="H27" s="138">
        <v>0.21654715844083247</v>
      </c>
      <c r="I27" s="138">
        <v>0.29467147610854433</v>
      </c>
      <c r="J27" s="139"/>
      <c r="K27" s="140">
        <v>0.46991918587249326</v>
      </c>
      <c r="L27" s="140">
        <v>0.53008081412750674</v>
      </c>
      <c r="M27" s="141"/>
      <c r="N27" s="140">
        <v>0.50180883894688666</v>
      </c>
      <c r="O27" s="140">
        <v>0.49819116105311345</v>
      </c>
    </row>
    <row r="28" spans="2:15" ht="15" customHeight="1" x14ac:dyDescent="0.2">
      <c r="B28" s="66" t="s">
        <v>45</v>
      </c>
      <c r="C28" s="137">
        <v>0.4557531349596402</v>
      </c>
      <c r="D28" s="137">
        <v>0.5442468650403598</v>
      </c>
      <c r="F28" s="138">
        <v>8.439321279996824E-2</v>
      </c>
      <c r="G28" s="138">
        <v>0.37135992215967195</v>
      </c>
      <c r="H28" s="138">
        <v>5.799303011348405E-2</v>
      </c>
      <c r="I28" s="138">
        <v>0.48625383492687579</v>
      </c>
      <c r="J28" s="139"/>
      <c r="K28" s="140">
        <v>0.59270622690188968</v>
      </c>
      <c r="L28" s="140">
        <v>0.40729377309811032</v>
      </c>
      <c r="M28" s="141"/>
      <c r="N28" s="140">
        <v>0.43301535113107503</v>
      </c>
      <c r="O28" s="140">
        <v>0.56698464886892497</v>
      </c>
    </row>
    <row r="29" spans="2:15" ht="15" customHeight="1" x14ac:dyDescent="0.2">
      <c r="B29" s="66" t="s">
        <v>46</v>
      </c>
      <c r="C29" s="137">
        <v>0.49494411921234704</v>
      </c>
      <c r="D29" s="137">
        <v>0.50505588078765296</v>
      </c>
      <c r="F29" s="138">
        <v>0.13955413636094852</v>
      </c>
      <c r="G29" s="138">
        <v>0.3553899828513985</v>
      </c>
      <c r="H29" s="138">
        <v>9.9934953580509731E-2</v>
      </c>
      <c r="I29" s="138">
        <v>0.40512092720714327</v>
      </c>
      <c r="J29" s="139"/>
      <c r="K29" s="140">
        <v>0.58271604938271604</v>
      </c>
      <c r="L29" s="140">
        <v>0.41728395061728396</v>
      </c>
      <c r="M29" s="141"/>
      <c r="N29" s="140">
        <v>0.46730425316849394</v>
      </c>
      <c r="O29" s="140">
        <v>0.53269574683150611</v>
      </c>
    </row>
    <row r="30" spans="2:15" ht="15" customHeight="1" x14ac:dyDescent="0.2">
      <c r="B30" s="66" t="s">
        <v>47</v>
      </c>
      <c r="C30" s="137">
        <v>0.54870854233735122</v>
      </c>
      <c r="D30" s="137">
        <v>0.45129145766264878</v>
      </c>
      <c r="F30" s="138">
        <v>0.2291682263981433</v>
      </c>
      <c r="G30" s="138">
        <v>0.31954031593920795</v>
      </c>
      <c r="H30" s="138">
        <v>0.16603279179456462</v>
      </c>
      <c r="I30" s="138">
        <v>0.28525866586808413</v>
      </c>
      <c r="J30" s="139"/>
      <c r="K30" s="140">
        <v>0.57987762138405297</v>
      </c>
      <c r="L30" s="140">
        <v>0.42012237861594709</v>
      </c>
      <c r="M30" s="141"/>
      <c r="N30" s="140">
        <v>0.52834135894928391</v>
      </c>
      <c r="O30" s="140">
        <v>0.47165864105071609</v>
      </c>
    </row>
    <row r="31" spans="2:15" ht="15" customHeight="1" x14ac:dyDescent="0.2">
      <c r="B31" s="66" t="s">
        <v>48</v>
      </c>
      <c r="C31" s="137">
        <v>0.43926047215370895</v>
      </c>
      <c r="D31" s="137">
        <v>0.560739527846291</v>
      </c>
      <c r="F31" s="138">
        <v>0.16000994880510702</v>
      </c>
      <c r="G31" s="138">
        <v>0.27925052334860195</v>
      </c>
      <c r="H31" s="138">
        <v>9.6182146040168309E-2</v>
      </c>
      <c r="I31" s="138">
        <v>0.46455738180612266</v>
      </c>
      <c r="J31" s="139"/>
      <c r="K31" s="140">
        <v>0.62457020347073333</v>
      </c>
      <c r="L31" s="140">
        <v>0.37542979652926672</v>
      </c>
      <c r="M31" s="141"/>
      <c r="N31" s="140">
        <v>0.37543365889679958</v>
      </c>
      <c r="O31" s="140">
        <v>0.62456634110320042</v>
      </c>
    </row>
    <row r="32" spans="2:15" ht="15" customHeight="1" x14ac:dyDescent="0.2">
      <c r="B32" s="66" t="s">
        <v>49</v>
      </c>
      <c r="C32" s="137">
        <v>0.40948571428571429</v>
      </c>
      <c r="D32" s="137">
        <v>0.59051428571428577</v>
      </c>
      <c r="F32" s="138">
        <v>8.9028571428571429E-2</v>
      </c>
      <c r="G32" s="138">
        <v>0.32045714285714283</v>
      </c>
      <c r="H32" s="138">
        <v>0.11657142857142856</v>
      </c>
      <c r="I32" s="138">
        <v>0.47394285714285711</v>
      </c>
      <c r="J32" s="139"/>
      <c r="K32" s="140">
        <v>0.43301834352418012</v>
      </c>
      <c r="L32" s="140">
        <v>0.56698165647581988</v>
      </c>
      <c r="M32" s="141"/>
      <c r="N32" s="140">
        <v>0.40339519493598047</v>
      </c>
      <c r="O32" s="140">
        <v>0.59660480506401958</v>
      </c>
    </row>
    <row r="33" spans="2:16" ht="15" customHeight="1" x14ac:dyDescent="0.2">
      <c r="B33" s="66" t="s">
        <v>50</v>
      </c>
      <c r="C33" s="137">
        <v>0.42828002610966054</v>
      </c>
      <c r="D33" s="137">
        <v>0.57171997389033946</v>
      </c>
      <c r="F33" s="138">
        <v>0.17963990426457788</v>
      </c>
      <c r="G33" s="138">
        <v>0.24864012184508269</v>
      </c>
      <c r="H33" s="138">
        <v>9.7462467362924299E-2</v>
      </c>
      <c r="I33" s="138">
        <v>0.47425750652741516</v>
      </c>
      <c r="J33" s="139"/>
      <c r="K33" s="140">
        <v>0.64827992344309759</v>
      </c>
      <c r="L33" s="140">
        <v>0.35172007655690246</v>
      </c>
      <c r="M33" s="141"/>
      <c r="N33" s="140">
        <v>0.3439492842228033</v>
      </c>
      <c r="O33" s="140">
        <v>0.65605071577719665</v>
      </c>
    </row>
    <row r="34" spans="2:16" ht="15" customHeight="1" x14ac:dyDescent="0.2">
      <c r="B34" s="66" t="s">
        <v>51</v>
      </c>
      <c r="C34" s="137">
        <v>0.43104436320521688</v>
      </c>
      <c r="D34" s="137">
        <v>0.56895563679478312</v>
      </c>
      <c r="F34" s="138">
        <v>0.16223693310937654</v>
      </c>
      <c r="G34" s="138">
        <v>0.26880743009584035</v>
      </c>
      <c r="H34" s="138">
        <v>9.1888153344531182E-2</v>
      </c>
      <c r="I34" s="138">
        <v>0.47706748345025196</v>
      </c>
      <c r="J34" s="139"/>
      <c r="K34" s="140">
        <v>0.6384136858475894</v>
      </c>
      <c r="L34" s="140">
        <v>0.3615863141524106</v>
      </c>
      <c r="M34" s="141"/>
      <c r="N34" s="140">
        <v>0.36039210491455825</v>
      </c>
      <c r="O34" s="140">
        <v>0.6396078950854418</v>
      </c>
    </row>
    <row r="35" spans="2:16" ht="25" customHeight="1" x14ac:dyDescent="0.2">
      <c r="B35" s="65"/>
      <c r="C35" s="65"/>
      <c r="D35" s="65"/>
      <c r="J35" s="139"/>
      <c r="K35" s="111"/>
      <c r="L35" s="111"/>
      <c r="M35" s="111"/>
      <c r="N35" s="111"/>
      <c r="O35" s="111"/>
    </row>
    <row r="36" spans="2:16" ht="25" customHeight="1" x14ac:dyDescent="0.2">
      <c r="B36" s="9" t="s">
        <v>117</v>
      </c>
      <c r="C36" s="142">
        <f>AVERAGE(C16:C34)</f>
        <v>0.44734315714042966</v>
      </c>
      <c r="D36" s="142">
        <f>AVERAGE(D16:D34)</f>
        <v>0.55265684285957029</v>
      </c>
      <c r="E36" s="143"/>
      <c r="F36" s="144">
        <v>0.18763547376789425</v>
      </c>
      <c r="G36" s="144">
        <v>0.27</v>
      </c>
      <c r="H36" s="144">
        <v>0.17</v>
      </c>
      <c r="I36" s="144">
        <v>0.37040828038706164</v>
      </c>
      <c r="J36" s="145"/>
      <c r="K36" s="142">
        <v>0.52</v>
      </c>
      <c r="L36" s="142">
        <v>0.48</v>
      </c>
      <c r="M36" s="146"/>
      <c r="N36" s="142">
        <v>0.41</v>
      </c>
      <c r="O36" s="142">
        <v>0.59</v>
      </c>
    </row>
    <row r="37" spans="2:16" ht="25" customHeight="1" x14ac:dyDescent="0.2">
      <c r="B37" s="1"/>
      <c r="C37" s="6"/>
      <c r="D37" s="6"/>
    </row>
    <row r="38" spans="2:16" s="33" customFormat="1" ht="15" customHeight="1" x14ac:dyDescent="0.2">
      <c r="B38" s="71" t="s">
        <v>189</v>
      </c>
      <c r="C38" s="147"/>
      <c r="D38" s="147"/>
      <c r="E38" s="109"/>
      <c r="F38" s="110"/>
      <c r="G38" s="110"/>
      <c r="H38" s="110"/>
      <c r="I38" s="110"/>
      <c r="J38" s="109"/>
      <c r="K38" s="109"/>
      <c r="L38" s="109"/>
      <c r="M38" s="109"/>
      <c r="N38" s="109"/>
      <c r="O38" s="109"/>
      <c r="P38" s="109"/>
    </row>
    <row r="39" spans="2:16" s="33" customFormat="1" ht="15" customHeight="1" x14ac:dyDescent="0.2">
      <c r="B39" s="72" t="s">
        <v>188</v>
      </c>
      <c r="C39" s="147"/>
      <c r="D39" s="147"/>
      <c r="E39" s="109"/>
      <c r="F39" s="110"/>
      <c r="G39" s="110"/>
      <c r="H39" s="110"/>
      <c r="I39" s="110"/>
      <c r="J39" s="109"/>
      <c r="K39" s="109"/>
      <c r="L39" s="109"/>
      <c r="M39" s="109"/>
      <c r="N39" s="109"/>
      <c r="O39" s="109"/>
      <c r="P39" s="109"/>
    </row>
  </sheetData>
  <sheetProtection formatCells="0" formatColumns="0" formatRows="0" insertColumns="0" insertRows="0" insertHyperlinks="0" deleteColumns="0" deleteRows="0" sort="0" autoFilter="0" pivotTables="0"/>
  <mergeCells count="10">
    <mergeCell ref="C3:O4"/>
    <mergeCell ref="C5:O6"/>
    <mergeCell ref="F13:G13"/>
    <mergeCell ref="H13:I13"/>
    <mergeCell ref="K13:L13"/>
    <mergeCell ref="N13:O13"/>
    <mergeCell ref="H12:I12"/>
    <mergeCell ref="F12:G12"/>
    <mergeCell ref="K12:L12"/>
    <mergeCell ref="N12:O12"/>
  </mergeCells>
  <pageMargins left="0.7" right="0.7" top="0.75" bottom="0.75" header="0.3" footer="0.3"/>
  <pageSetup paperSize="9" scale="6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F6F6-D9B0-43B2-A6E0-7512ABADF73A}">
  <sheetPr>
    <tabColor rgb="FFC92274"/>
    <pageSetUpPr fitToPage="1"/>
  </sheetPr>
  <dimension ref="B1:AB58"/>
  <sheetViews>
    <sheetView showGridLines="0" topLeftCell="A16" zoomScale="130" zoomScaleNormal="130" workbookViewId="0">
      <selection activeCell="K14" sqref="K14"/>
    </sheetView>
  </sheetViews>
  <sheetFormatPr baseColWidth="10" defaultColWidth="53.5" defaultRowHeight="13" x14ac:dyDescent="0.2"/>
  <cols>
    <col min="1" max="1" width="5.83203125" style="4" customWidth="1"/>
    <col min="2" max="2" width="2.5" style="96" customWidth="1"/>
    <col min="3" max="4" width="10.6640625" style="96" customWidth="1"/>
    <col min="5" max="5" width="5.33203125" style="96" bestFit="1" customWidth="1"/>
    <col min="6" max="7" width="10.6640625" style="96" customWidth="1"/>
    <col min="8" max="8" width="4.5" style="96" customWidth="1"/>
    <col min="9" max="9" width="2.33203125" style="96" bestFit="1" customWidth="1"/>
    <col min="10" max="11" width="10.6640625" style="96" customWidth="1"/>
    <col min="12" max="12" width="5.33203125" style="96" bestFit="1" customWidth="1"/>
    <col min="13" max="14" width="10.6640625" style="96" customWidth="1"/>
    <col min="15" max="15" width="4.5" style="96" customWidth="1"/>
    <col min="16" max="16" width="2.33203125" style="96" bestFit="1" customWidth="1"/>
    <col min="17" max="18" width="10.6640625" style="96" customWidth="1"/>
    <col min="19" max="19" width="5.33203125" style="96" bestFit="1" customWidth="1"/>
    <col min="20" max="21" width="10.6640625" style="96" customWidth="1"/>
    <col min="22" max="22" width="4.5" style="96" customWidth="1"/>
    <col min="23" max="23" width="2.33203125" style="96" bestFit="1" customWidth="1"/>
    <col min="24" max="25" width="10.6640625" style="96" customWidth="1"/>
    <col min="26" max="26" width="5.33203125" style="96" bestFit="1" customWidth="1"/>
    <col min="27" max="28" width="10.6640625" style="96" customWidth="1"/>
    <col min="29" max="235" width="53.5" style="4"/>
    <col min="236" max="236" width="27.5" style="4" bestFit="1" customWidth="1"/>
    <col min="237" max="248" width="12.5" style="4" bestFit="1" customWidth="1"/>
    <col min="249" max="491" width="53.5" style="4"/>
    <col min="492" max="492" width="27.5" style="4" bestFit="1" customWidth="1"/>
    <col min="493" max="504" width="12.5" style="4" bestFit="1" customWidth="1"/>
    <col min="505" max="747" width="53.5" style="4"/>
    <col min="748" max="748" width="27.5" style="4" bestFit="1" customWidth="1"/>
    <col min="749" max="760" width="12.5" style="4" bestFit="1" customWidth="1"/>
    <col min="761" max="1003" width="53.5" style="4"/>
    <col min="1004" max="1004" width="27.5" style="4" bestFit="1" customWidth="1"/>
    <col min="1005" max="1016" width="12.5" style="4" bestFit="1" customWidth="1"/>
    <col min="1017" max="1259" width="53.5" style="4"/>
    <col min="1260" max="1260" width="27.5" style="4" bestFit="1" customWidth="1"/>
    <col min="1261" max="1272" width="12.5" style="4" bestFit="1" customWidth="1"/>
    <col min="1273" max="1515" width="53.5" style="4"/>
    <col min="1516" max="1516" width="27.5" style="4" bestFit="1" customWidth="1"/>
    <col min="1517" max="1528" width="12.5" style="4" bestFit="1" customWidth="1"/>
    <col min="1529" max="1771" width="53.5" style="4"/>
    <col min="1772" max="1772" width="27.5" style="4" bestFit="1" customWidth="1"/>
    <col min="1773" max="1784" width="12.5" style="4" bestFit="1" customWidth="1"/>
    <col min="1785" max="2027" width="53.5" style="4"/>
    <col min="2028" max="2028" width="27.5" style="4" bestFit="1" customWidth="1"/>
    <col min="2029" max="2040" width="12.5" style="4" bestFit="1" customWidth="1"/>
    <col min="2041" max="2283" width="53.5" style="4"/>
    <col min="2284" max="2284" width="27.5" style="4" bestFit="1" customWidth="1"/>
    <col min="2285" max="2296" width="12.5" style="4" bestFit="1" customWidth="1"/>
    <col min="2297" max="2539" width="53.5" style="4"/>
    <col min="2540" max="2540" width="27.5" style="4" bestFit="1" customWidth="1"/>
    <col min="2541" max="2552" width="12.5" style="4" bestFit="1" customWidth="1"/>
    <col min="2553" max="2795" width="53.5" style="4"/>
    <col min="2796" max="2796" width="27.5" style="4" bestFit="1" customWidth="1"/>
    <col min="2797" max="2808" width="12.5" style="4" bestFit="1" customWidth="1"/>
    <col min="2809" max="3051" width="53.5" style="4"/>
    <col min="3052" max="3052" width="27.5" style="4" bestFit="1" customWidth="1"/>
    <col min="3053" max="3064" width="12.5" style="4" bestFit="1" customWidth="1"/>
    <col min="3065" max="3307" width="53.5" style="4"/>
    <col min="3308" max="3308" width="27.5" style="4" bestFit="1" customWidth="1"/>
    <col min="3309" max="3320" width="12.5" style="4" bestFit="1" customWidth="1"/>
    <col min="3321" max="3563" width="53.5" style="4"/>
    <col min="3564" max="3564" width="27.5" style="4" bestFit="1" customWidth="1"/>
    <col min="3565" max="3576" width="12.5" style="4" bestFit="1" customWidth="1"/>
    <col min="3577" max="3819" width="53.5" style="4"/>
    <col min="3820" max="3820" width="27.5" style="4" bestFit="1" customWidth="1"/>
    <col min="3821" max="3832" width="12.5" style="4" bestFit="1" customWidth="1"/>
    <col min="3833" max="4075" width="53.5" style="4"/>
    <col min="4076" max="4076" width="27.5" style="4" bestFit="1" customWidth="1"/>
    <col min="4077" max="4088" width="12.5" style="4" bestFit="1" customWidth="1"/>
    <col min="4089" max="4331" width="53.5" style="4"/>
    <col min="4332" max="4332" width="27.5" style="4" bestFit="1" customWidth="1"/>
    <col min="4333" max="4344" width="12.5" style="4" bestFit="1" customWidth="1"/>
    <col min="4345" max="4587" width="53.5" style="4"/>
    <col min="4588" max="4588" width="27.5" style="4" bestFit="1" customWidth="1"/>
    <col min="4589" max="4600" width="12.5" style="4" bestFit="1" customWidth="1"/>
    <col min="4601" max="4843" width="53.5" style="4"/>
    <col min="4844" max="4844" width="27.5" style="4" bestFit="1" customWidth="1"/>
    <col min="4845" max="4856" width="12.5" style="4" bestFit="1" customWidth="1"/>
    <col min="4857" max="5099" width="53.5" style="4"/>
    <col min="5100" max="5100" width="27.5" style="4" bestFit="1" customWidth="1"/>
    <col min="5101" max="5112" width="12.5" style="4" bestFit="1" customWidth="1"/>
    <col min="5113" max="5355" width="53.5" style="4"/>
    <col min="5356" max="5356" width="27.5" style="4" bestFit="1" customWidth="1"/>
    <col min="5357" max="5368" width="12.5" style="4" bestFit="1" customWidth="1"/>
    <col min="5369" max="5611" width="53.5" style="4"/>
    <col min="5612" max="5612" width="27.5" style="4" bestFit="1" customWidth="1"/>
    <col min="5613" max="5624" width="12.5" style="4" bestFit="1" customWidth="1"/>
    <col min="5625" max="5867" width="53.5" style="4"/>
    <col min="5868" max="5868" width="27.5" style="4" bestFit="1" customWidth="1"/>
    <col min="5869" max="5880" width="12.5" style="4" bestFit="1" customWidth="1"/>
    <col min="5881" max="6123" width="53.5" style="4"/>
    <col min="6124" max="6124" width="27.5" style="4" bestFit="1" customWidth="1"/>
    <col min="6125" max="6136" width="12.5" style="4" bestFit="1" customWidth="1"/>
    <col min="6137" max="6379" width="53.5" style="4"/>
    <col min="6380" max="6380" width="27.5" style="4" bestFit="1" customWidth="1"/>
    <col min="6381" max="6392" width="12.5" style="4" bestFit="1" customWidth="1"/>
    <col min="6393" max="6635" width="53.5" style="4"/>
    <col min="6636" max="6636" width="27.5" style="4" bestFit="1" customWidth="1"/>
    <col min="6637" max="6648" width="12.5" style="4" bestFit="1" customWidth="1"/>
    <col min="6649" max="6891" width="53.5" style="4"/>
    <col min="6892" max="6892" width="27.5" style="4" bestFit="1" customWidth="1"/>
    <col min="6893" max="6904" width="12.5" style="4" bestFit="1" customWidth="1"/>
    <col min="6905" max="7147" width="53.5" style="4"/>
    <col min="7148" max="7148" width="27.5" style="4" bestFit="1" customWidth="1"/>
    <col min="7149" max="7160" width="12.5" style="4" bestFit="1" customWidth="1"/>
    <col min="7161" max="7403" width="53.5" style="4"/>
    <col min="7404" max="7404" width="27.5" style="4" bestFit="1" customWidth="1"/>
    <col min="7405" max="7416" width="12.5" style="4" bestFit="1" customWidth="1"/>
    <col min="7417" max="7659" width="53.5" style="4"/>
    <col min="7660" max="7660" width="27.5" style="4" bestFit="1" customWidth="1"/>
    <col min="7661" max="7672" width="12.5" style="4" bestFit="1" customWidth="1"/>
    <col min="7673" max="7915" width="53.5" style="4"/>
    <col min="7916" max="7916" width="27.5" style="4" bestFit="1" customWidth="1"/>
    <col min="7917" max="7928" width="12.5" style="4" bestFit="1" customWidth="1"/>
    <col min="7929" max="8171" width="53.5" style="4"/>
    <col min="8172" max="8172" width="27.5" style="4" bestFit="1" customWidth="1"/>
    <col min="8173" max="8184" width="12.5" style="4" bestFit="1" customWidth="1"/>
    <col min="8185" max="8427" width="53.5" style="4"/>
    <col min="8428" max="8428" width="27.5" style="4" bestFit="1" customWidth="1"/>
    <col min="8429" max="8440" width="12.5" style="4" bestFit="1" customWidth="1"/>
    <col min="8441" max="8683" width="53.5" style="4"/>
    <col min="8684" max="8684" width="27.5" style="4" bestFit="1" customWidth="1"/>
    <col min="8685" max="8696" width="12.5" style="4" bestFit="1" customWidth="1"/>
    <col min="8697" max="8939" width="53.5" style="4"/>
    <col min="8940" max="8940" width="27.5" style="4" bestFit="1" customWidth="1"/>
    <col min="8941" max="8952" width="12.5" style="4" bestFit="1" customWidth="1"/>
    <col min="8953" max="9195" width="53.5" style="4"/>
    <col min="9196" max="9196" width="27.5" style="4" bestFit="1" customWidth="1"/>
    <col min="9197" max="9208" width="12.5" style="4" bestFit="1" customWidth="1"/>
    <col min="9209" max="9451" width="53.5" style="4"/>
    <col min="9452" max="9452" width="27.5" style="4" bestFit="1" customWidth="1"/>
    <col min="9453" max="9464" width="12.5" style="4" bestFit="1" customWidth="1"/>
    <col min="9465" max="9707" width="53.5" style="4"/>
    <col min="9708" max="9708" width="27.5" style="4" bestFit="1" customWidth="1"/>
    <col min="9709" max="9720" width="12.5" style="4" bestFit="1" customWidth="1"/>
    <col min="9721" max="9963" width="53.5" style="4"/>
    <col min="9964" max="9964" width="27.5" style="4" bestFit="1" customWidth="1"/>
    <col min="9965" max="9976" width="12.5" style="4" bestFit="1" customWidth="1"/>
    <col min="9977" max="10219" width="53.5" style="4"/>
    <col min="10220" max="10220" width="27.5" style="4" bestFit="1" customWidth="1"/>
    <col min="10221" max="10232" width="12.5" style="4" bestFit="1" customWidth="1"/>
    <col min="10233" max="10475" width="53.5" style="4"/>
    <col min="10476" max="10476" width="27.5" style="4" bestFit="1" customWidth="1"/>
    <col min="10477" max="10488" width="12.5" style="4" bestFit="1" customWidth="1"/>
    <col min="10489" max="10731" width="53.5" style="4"/>
    <col min="10732" max="10732" width="27.5" style="4" bestFit="1" customWidth="1"/>
    <col min="10733" max="10744" width="12.5" style="4" bestFit="1" customWidth="1"/>
    <col min="10745" max="10987" width="53.5" style="4"/>
    <col min="10988" max="10988" width="27.5" style="4" bestFit="1" customWidth="1"/>
    <col min="10989" max="11000" width="12.5" style="4" bestFit="1" customWidth="1"/>
    <col min="11001" max="11243" width="53.5" style="4"/>
    <col min="11244" max="11244" width="27.5" style="4" bestFit="1" customWidth="1"/>
    <col min="11245" max="11256" width="12.5" style="4" bestFit="1" customWidth="1"/>
    <col min="11257" max="11499" width="53.5" style="4"/>
    <col min="11500" max="11500" width="27.5" style="4" bestFit="1" customWidth="1"/>
    <col min="11501" max="11512" width="12.5" style="4" bestFit="1" customWidth="1"/>
    <col min="11513" max="11755" width="53.5" style="4"/>
    <col min="11756" max="11756" width="27.5" style="4" bestFit="1" customWidth="1"/>
    <col min="11757" max="11768" width="12.5" style="4" bestFit="1" customWidth="1"/>
    <col min="11769" max="12011" width="53.5" style="4"/>
    <col min="12012" max="12012" width="27.5" style="4" bestFit="1" customWidth="1"/>
    <col min="12013" max="12024" width="12.5" style="4" bestFit="1" customWidth="1"/>
    <col min="12025" max="12267" width="53.5" style="4"/>
    <col min="12268" max="12268" width="27.5" style="4" bestFit="1" customWidth="1"/>
    <col min="12269" max="12280" width="12.5" style="4" bestFit="1" customWidth="1"/>
    <col min="12281" max="12523" width="53.5" style="4"/>
    <col min="12524" max="12524" width="27.5" style="4" bestFit="1" customWidth="1"/>
    <col min="12525" max="12536" width="12.5" style="4" bestFit="1" customWidth="1"/>
    <col min="12537" max="12779" width="53.5" style="4"/>
    <col min="12780" max="12780" width="27.5" style="4" bestFit="1" customWidth="1"/>
    <col min="12781" max="12792" width="12.5" style="4" bestFit="1" customWidth="1"/>
    <col min="12793" max="13035" width="53.5" style="4"/>
    <col min="13036" max="13036" width="27.5" style="4" bestFit="1" customWidth="1"/>
    <col min="13037" max="13048" width="12.5" style="4" bestFit="1" customWidth="1"/>
    <col min="13049" max="13291" width="53.5" style="4"/>
    <col min="13292" max="13292" width="27.5" style="4" bestFit="1" customWidth="1"/>
    <col min="13293" max="13304" width="12.5" style="4" bestFit="1" customWidth="1"/>
    <col min="13305" max="13547" width="53.5" style="4"/>
    <col min="13548" max="13548" width="27.5" style="4" bestFit="1" customWidth="1"/>
    <col min="13549" max="13560" width="12.5" style="4" bestFit="1" customWidth="1"/>
    <col min="13561" max="13803" width="53.5" style="4"/>
    <col min="13804" max="13804" width="27.5" style="4" bestFit="1" customWidth="1"/>
    <col min="13805" max="13816" width="12.5" style="4" bestFit="1" customWidth="1"/>
    <col min="13817" max="14059" width="53.5" style="4"/>
    <col min="14060" max="14060" width="27.5" style="4" bestFit="1" customWidth="1"/>
    <col min="14061" max="14072" width="12.5" style="4" bestFit="1" customWidth="1"/>
    <col min="14073" max="14315" width="53.5" style="4"/>
    <col min="14316" max="14316" width="27.5" style="4" bestFit="1" customWidth="1"/>
    <col min="14317" max="14328" width="12.5" style="4" bestFit="1" customWidth="1"/>
    <col min="14329" max="14571" width="53.5" style="4"/>
    <col min="14572" max="14572" width="27.5" style="4" bestFit="1" customWidth="1"/>
    <col min="14573" max="14584" width="12.5" style="4" bestFit="1" customWidth="1"/>
    <col min="14585" max="14827" width="53.5" style="4"/>
    <col min="14828" max="14828" width="27.5" style="4" bestFit="1" customWidth="1"/>
    <col min="14829" max="14840" width="12.5" style="4" bestFit="1" customWidth="1"/>
    <col min="14841" max="15083" width="53.5" style="4"/>
    <col min="15084" max="15084" width="27.5" style="4" bestFit="1" customWidth="1"/>
    <col min="15085" max="15096" width="12.5" style="4" bestFit="1" customWidth="1"/>
    <col min="15097" max="15339" width="53.5" style="4"/>
    <col min="15340" max="15340" width="27.5" style="4" bestFit="1" customWidth="1"/>
    <col min="15341" max="15352" width="12.5" style="4" bestFit="1" customWidth="1"/>
    <col min="15353" max="15595" width="53.5" style="4"/>
    <col min="15596" max="15596" width="27.5" style="4" bestFit="1" customWidth="1"/>
    <col min="15597" max="15608" width="12.5" style="4" bestFit="1" customWidth="1"/>
    <col min="15609" max="15851" width="53.5" style="4"/>
    <col min="15852" max="15852" width="27.5" style="4" bestFit="1" customWidth="1"/>
    <col min="15853" max="15864" width="12.5" style="4" bestFit="1" customWidth="1"/>
    <col min="15865" max="16107" width="53.5" style="4"/>
    <col min="16108" max="16108" width="27.5" style="4" bestFit="1" customWidth="1"/>
    <col min="16109" max="16120" width="12.5" style="4" bestFit="1" customWidth="1"/>
    <col min="16121" max="16384" width="53.5" style="4"/>
  </cols>
  <sheetData>
    <row r="1" spans="2:28" ht="15" customHeight="1" x14ac:dyDescent="0.2"/>
    <row r="2" spans="2:28" ht="15" customHeight="1" x14ac:dyDescent="0.2"/>
    <row r="3" spans="2:28" ht="15" customHeight="1" x14ac:dyDescent="0.2">
      <c r="G3" s="208" t="s">
        <v>129</v>
      </c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</row>
    <row r="4" spans="2:28" ht="15" customHeight="1" x14ac:dyDescent="0.2">
      <c r="G4" s="202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</row>
    <row r="5" spans="2:28" ht="15" customHeight="1" x14ac:dyDescent="0.2">
      <c r="C5" s="100"/>
      <c r="D5" s="100"/>
      <c r="E5" s="111"/>
      <c r="F5" s="111"/>
      <c r="G5" s="202" t="s">
        <v>130</v>
      </c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4"/>
    </row>
    <row r="6" spans="2:28" ht="15" customHeight="1" x14ac:dyDescent="0.2">
      <c r="C6" s="100"/>
      <c r="D6" s="100"/>
      <c r="E6" s="111"/>
      <c r="F6" s="111"/>
      <c r="G6" s="205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7"/>
    </row>
    <row r="7" spans="2:28" ht="15" customHeight="1" x14ac:dyDescent="0.2">
      <c r="C7" s="100"/>
      <c r="D7" s="100"/>
      <c r="E7" s="111"/>
      <c r="F7" s="111"/>
      <c r="G7" s="111"/>
      <c r="H7" s="100"/>
    </row>
    <row r="8" spans="2:28" ht="15" customHeight="1" x14ac:dyDescent="0.2">
      <c r="C8" s="100"/>
      <c r="D8" s="100"/>
      <c r="E8" s="111"/>
      <c r="F8" s="111"/>
      <c r="G8" s="111"/>
      <c r="H8" s="100"/>
    </row>
    <row r="9" spans="2:28" ht="15" customHeight="1" x14ac:dyDescent="0.2">
      <c r="C9" s="100"/>
      <c r="D9" s="100"/>
      <c r="E9" s="111"/>
      <c r="F9" s="111"/>
      <c r="G9" s="111"/>
      <c r="H9" s="100"/>
    </row>
    <row r="10" spans="2:28" ht="26.25" customHeight="1" x14ac:dyDescent="0.2"/>
    <row r="11" spans="2:28" ht="15" customHeight="1" x14ac:dyDescent="0.2"/>
    <row r="12" spans="2:28" s="48" customFormat="1" ht="15" customHeight="1" x14ac:dyDescent="0.2">
      <c r="B12" s="213" t="s">
        <v>97</v>
      </c>
      <c r="C12" s="213"/>
      <c r="D12" s="213"/>
      <c r="E12" s="213"/>
      <c r="F12" s="213"/>
      <c r="G12" s="213"/>
      <c r="H12" s="112"/>
      <c r="I12" s="213" t="s">
        <v>98</v>
      </c>
      <c r="J12" s="213"/>
      <c r="K12" s="213"/>
      <c r="L12" s="213"/>
      <c r="M12" s="213"/>
      <c r="N12" s="213"/>
      <c r="O12" s="113"/>
      <c r="P12" s="213" t="s">
        <v>99</v>
      </c>
      <c r="Q12" s="213"/>
      <c r="R12" s="213"/>
      <c r="S12" s="213"/>
      <c r="T12" s="213"/>
      <c r="U12" s="213"/>
      <c r="V12" s="113"/>
      <c r="W12" s="213" t="s">
        <v>100</v>
      </c>
      <c r="X12" s="213"/>
      <c r="Y12" s="213"/>
      <c r="Z12" s="213"/>
      <c r="AA12" s="213"/>
      <c r="AB12" s="213"/>
    </row>
    <row r="13" spans="2:28" s="16" customFormat="1" ht="15" x14ac:dyDescent="0.2">
      <c r="B13" s="114"/>
      <c r="C13" s="115" t="s">
        <v>127</v>
      </c>
      <c r="D13" s="115" t="s">
        <v>131</v>
      </c>
      <c r="E13" s="115" t="s">
        <v>132</v>
      </c>
      <c r="F13" s="115" t="s">
        <v>133</v>
      </c>
      <c r="G13" s="115" t="s">
        <v>134</v>
      </c>
      <c r="H13" s="116"/>
      <c r="I13" s="114"/>
      <c r="J13" s="115" t="s">
        <v>127</v>
      </c>
      <c r="K13" s="115" t="s">
        <v>131</v>
      </c>
      <c r="L13" s="115" t="s">
        <v>132</v>
      </c>
      <c r="M13" s="115" t="s">
        <v>133</v>
      </c>
      <c r="N13" s="115" t="s">
        <v>134</v>
      </c>
      <c r="O13" s="117"/>
      <c r="P13" s="114"/>
      <c r="Q13" s="115" t="s">
        <v>127</v>
      </c>
      <c r="R13" s="115" t="s">
        <v>131</v>
      </c>
      <c r="S13" s="115" t="s">
        <v>132</v>
      </c>
      <c r="T13" s="115" t="s">
        <v>133</v>
      </c>
      <c r="U13" s="115" t="s">
        <v>134</v>
      </c>
      <c r="V13" s="117"/>
      <c r="W13" s="114"/>
      <c r="X13" s="115" t="s">
        <v>127</v>
      </c>
      <c r="Y13" s="115" t="s">
        <v>131</v>
      </c>
      <c r="Z13" s="115" t="s">
        <v>132</v>
      </c>
      <c r="AA13" s="115" t="s">
        <v>133</v>
      </c>
      <c r="AB13" s="115" t="s">
        <v>134</v>
      </c>
    </row>
    <row r="14" spans="2:28" s="16" customFormat="1" ht="15" x14ac:dyDescent="0.2">
      <c r="B14" s="118"/>
      <c r="C14" s="119" t="s">
        <v>128</v>
      </c>
      <c r="D14" s="119" t="s">
        <v>125</v>
      </c>
      <c r="E14" s="120" t="s">
        <v>32</v>
      </c>
      <c r="F14" s="119" t="s">
        <v>128</v>
      </c>
      <c r="G14" s="119" t="s">
        <v>125</v>
      </c>
      <c r="H14" s="116"/>
      <c r="I14" s="118"/>
      <c r="J14" s="119" t="s">
        <v>128</v>
      </c>
      <c r="K14" s="119" t="s">
        <v>125</v>
      </c>
      <c r="L14" s="120" t="s">
        <v>32</v>
      </c>
      <c r="M14" s="119" t="s">
        <v>128</v>
      </c>
      <c r="N14" s="119" t="s">
        <v>125</v>
      </c>
      <c r="O14" s="117"/>
      <c r="P14" s="118"/>
      <c r="Q14" s="119" t="s">
        <v>128</v>
      </c>
      <c r="R14" s="119" t="s">
        <v>125</v>
      </c>
      <c r="S14" s="120" t="s">
        <v>32</v>
      </c>
      <c r="T14" s="119" t="s">
        <v>128</v>
      </c>
      <c r="U14" s="119" t="s">
        <v>125</v>
      </c>
      <c r="V14" s="117"/>
      <c r="W14" s="118"/>
      <c r="X14" s="119" t="s">
        <v>128</v>
      </c>
      <c r="Y14" s="119" t="s">
        <v>125</v>
      </c>
      <c r="Z14" s="120" t="s">
        <v>32</v>
      </c>
      <c r="AA14" s="119" t="s">
        <v>128</v>
      </c>
      <c r="AB14" s="119" t="s">
        <v>125</v>
      </c>
    </row>
    <row r="15" spans="2:28" customFormat="1" ht="15" customHeight="1" x14ac:dyDescent="0.2">
      <c r="B15" s="121" t="s">
        <v>76</v>
      </c>
      <c r="C15" s="122">
        <v>74.8</v>
      </c>
      <c r="D15" s="122">
        <v>101.5</v>
      </c>
      <c r="E15" s="123">
        <v>176.3</v>
      </c>
      <c r="F15" s="124">
        <v>0.42427680090754394</v>
      </c>
      <c r="G15" s="124">
        <v>0.57572319909245595</v>
      </c>
      <c r="H15" s="70"/>
      <c r="I15" s="121" t="s">
        <v>76</v>
      </c>
      <c r="J15" s="122">
        <v>14</v>
      </c>
      <c r="K15" s="122">
        <v>17.7</v>
      </c>
      <c r="L15" s="123">
        <v>31.7</v>
      </c>
      <c r="M15" s="124">
        <v>0.44164037854889593</v>
      </c>
      <c r="N15" s="124">
        <v>0.55835962145110407</v>
      </c>
      <c r="O15" s="125"/>
      <c r="P15" s="121" t="s">
        <v>76</v>
      </c>
      <c r="Q15" s="122">
        <v>10.6</v>
      </c>
      <c r="R15" s="122">
        <v>25.4</v>
      </c>
      <c r="S15" s="123">
        <v>36</v>
      </c>
      <c r="T15" s="124">
        <v>0.29444444444444445</v>
      </c>
      <c r="U15" s="124">
        <v>0.70555555555555549</v>
      </c>
      <c r="V15" s="125"/>
      <c r="W15" s="121" t="s">
        <v>76</v>
      </c>
      <c r="X15" s="122">
        <v>248.87</v>
      </c>
      <c r="Y15" s="122">
        <v>350.2</v>
      </c>
      <c r="Z15" s="123">
        <v>599.06999999999994</v>
      </c>
      <c r="AA15" s="124">
        <v>0.41542724556395749</v>
      </c>
      <c r="AB15" s="124">
        <v>0.58457275443604262</v>
      </c>
    </row>
    <row r="16" spans="2:28" customFormat="1" ht="15" customHeight="1" x14ac:dyDescent="0.2">
      <c r="B16" s="121" t="s">
        <v>77</v>
      </c>
      <c r="C16" s="122">
        <v>70</v>
      </c>
      <c r="D16" s="122">
        <v>129.9</v>
      </c>
      <c r="E16" s="123">
        <v>199.9</v>
      </c>
      <c r="F16" s="124">
        <v>0.35017508754377186</v>
      </c>
      <c r="G16" s="124">
        <v>0.64982491245622809</v>
      </c>
      <c r="H16" s="70"/>
      <c r="I16" s="121" t="s">
        <v>77</v>
      </c>
      <c r="J16" s="122">
        <v>11.899999999999999</v>
      </c>
      <c r="K16" s="122">
        <v>37.75</v>
      </c>
      <c r="L16" s="123">
        <v>49.65</v>
      </c>
      <c r="M16" s="124">
        <v>0.23967774420946625</v>
      </c>
      <c r="N16" s="124">
        <v>0.76032225579053381</v>
      </c>
      <c r="O16" s="125"/>
      <c r="P16" s="121" t="s">
        <v>77</v>
      </c>
      <c r="Q16" s="122">
        <v>8.8000000000000007</v>
      </c>
      <c r="R16" s="122">
        <v>25.36</v>
      </c>
      <c r="S16" s="123">
        <v>34.159999999999997</v>
      </c>
      <c r="T16" s="124">
        <v>0.25761124121779866</v>
      </c>
      <c r="U16" s="124">
        <v>0.74238875878220145</v>
      </c>
      <c r="V16" s="125"/>
      <c r="W16" s="121" t="s">
        <v>77</v>
      </c>
      <c r="X16" s="122">
        <v>142.4</v>
      </c>
      <c r="Y16" s="122">
        <v>299.03999999999996</v>
      </c>
      <c r="Z16" s="123">
        <v>441.43999999999994</v>
      </c>
      <c r="AA16" s="124">
        <v>0.32258064516129037</v>
      </c>
      <c r="AB16" s="124">
        <v>0.67741935483870963</v>
      </c>
    </row>
    <row r="17" spans="2:28" customFormat="1" ht="15" customHeight="1" x14ac:dyDescent="0.2">
      <c r="B17" s="121" t="s">
        <v>78</v>
      </c>
      <c r="C17" s="122">
        <v>118.1</v>
      </c>
      <c r="D17" s="122">
        <v>336.46000000000004</v>
      </c>
      <c r="E17" s="123">
        <v>454.56000000000006</v>
      </c>
      <c r="F17" s="124">
        <v>0.2598116860260471</v>
      </c>
      <c r="G17" s="124">
        <v>0.74018831397395279</v>
      </c>
      <c r="H17" s="70"/>
      <c r="I17" s="121" t="s">
        <v>78</v>
      </c>
      <c r="J17" s="122">
        <v>32</v>
      </c>
      <c r="K17" s="122">
        <v>84.9</v>
      </c>
      <c r="L17" s="123">
        <v>116.9</v>
      </c>
      <c r="M17" s="124">
        <v>0.2737382378100941</v>
      </c>
      <c r="N17" s="124">
        <v>0.7262617621899059</v>
      </c>
      <c r="O17" s="125"/>
      <c r="P17" s="121" t="s">
        <v>78</v>
      </c>
      <c r="Q17" s="122">
        <v>12.559999999999999</v>
      </c>
      <c r="R17" s="122">
        <v>97.93</v>
      </c>
      <c r="S17" s="123">
        <v>110.49000000000001</v>
      </c>
      <c r="T17" s="124">
        <v>0.11367544574169607</v>
      </c>
      <c r="U17" s="124">
        <v>0.88632455425830392</v>
      </c>
      <c r="V17" s="125"/>
      <c r="W17" s="121" t="s">
        <v>78</v>
      </c>
      <c r="X17" s="122">
        <v>348.01</v>
      </c>
      <c r="Y17" s="122">
        <v>1055.0900000000001</v>
      </c>
      <c r="Z17" s="123">
        <v>1403.1000000000001</v>
      </c>
      <c r="AA17" s="124">
        <v>0.24802936355213454</v>
      </c>
      <c r="AB17" s="124">
        <v>0.75197063644786544</v>
      </c>
    </row>
    <row r="18" spans="2:28" customFormat="1" ht="15" customHeight="1" x14ac:dyDescent="0.2">
      <c r="B18" s="121" t="s">
        <v>79</v>
      </c>
      <c r="C18" s="122">
        <v>256.10000000000002</v>
      </c>
      <c r="D18" s="122">
        <v>124.5</v>
      </c>
      <c r="E18" s="123">
        <v>380.6</v>
      </c>
      <c r="F18" s="124">
        <v>0.67288491854965848</v>
      </c>
      <c r="G18" s="124">
        <v>0.32711508145034157</v>
      </c>
      <c r="H18" s="70"/>
      <c r="I18" s="121" t="s">
        <v>79</v>
      </c>
      <c r="J18" s="122">
        <v>54.400000000000006</v>
      </c>
      <c r="K18" s="122">
        <v>43.4</v>
      </c>
      <c r="L18" s="123">
        <v>97.800000000000011</v>
      </c>
      <c r="M18" s="124">
        <v>0.55623721881390598</v>
      </c>
      <c r="N18" s="124">
        <v>0.44376278118609402</v>
      </c>
      <c r="O18" s="125"/>
      <c r="P18" s="121" t="s">
        <v>79</v>
      </c>
      <c r="Q18" s="122">
        <v>29.939999999999998</v>
      </c>
      <c r="R18" s="122">
        <v>9.65</v>
      </c>
      <c r="S18" s="123">
        <v>39.589999999999996</v>
      </c>
      <c r="T18" s="124">
        <v>0.75625157868148518</v>
      </c>
      <c r="U18" s="124">
        <v>0.24374842131851482</v>
      </c>
      <c r="V18" s="125"/>
      <c r="W18" s="121" t="s">
        <v>79</v>
      </c>
      <c r="X18" s="122">
        <v>585.60000000000025</v>
      </c>
      <c r="Y18" s="122">
        <v>237.26</v>
      </c>
      <c r="Z18" s="123">
        <v>822.86000000000024</v>
      </c>
      <c r="AA18" s="124">
        <v>0.71166419561043204</v>
      </c>
      <c r="AB18" s="124">
        <v>0.28833580438956802</v>
      </c>
    </row>
    <row r="19" spans="2:28" customFormat="1" ht="15" customHeight="1" x14ac:dyDescent="0.2">
      <c r="B19" s="121" t="s">
        <v>80</v>
      </c>
      <c r="C19" s="122">
        <v>202.83</v>
      </c>
      <c r="D19" s="122">
        <v>179.44</v>
      </c>
      <c r="E19" s="123">
        <v>382.27</v>
      </c>
      <c r="F19" s="124">
        <v>0.53059355952598952</v>
      </c>
      <c r="G19" s="124">
        <v>0.46940644047401053</v>
      </c>
      <c r="H19" s="70"/>
      <c r="I19" s="121" t="s">
        <v>80</v>
      </c>
      <c r="J19" s="122">
        <v>68.95</v>
      </c>
      <c r="K19" s="122">
        <v>38.4</v>
      </c>
      <c r="L19" s="123">
        <v>107.35</v>
      </c>
      <c r="M19" s="124">
        <v>0.64229156963204481</v>
      </c>
      <c r="N19" s="124">
        <v>0.3577084303679553</v>
      </c>
      <c r="O19" s="125"/>
      <c r="P19" s="121" t="s">
        <v>80</v>
      </c>
      <c r="Q19" s="122">
        <v>22</v>
      </c>
      <c r="R19" s="122">
        <v>31.17</v>
      </c>
      <c r="S19" s="123">
        <v>53.17</v>
      </c>
      <c r="T19" s="124">
        <v>0.41376716193342111</v>
      </c>
      <c r="U19" s="124">
        <v>0.58623283806657889</v>
      </c>
      <c r="V19" s="125"/>
      <c r="W19" s="121" t="s">
        <v>80</v>
      </c>
      <c r="X19" s="122">
        <v>627.80000000000018</v>
      </c>
      <c r="Y19" s="122">
        <v>607.54000000000008</v>
      </c>
      <c r="Z19" s="123">
        <v>1235.3400000000001</v>
      </c>
      <c r="AA19" s="124">
        <v>0.5082001716126735</v>
      </c>
      <c r="AB19" s="124">
        <v>0.49179982838732655</v>
      </c>
    </row>
    <row r="20" spans="2:28" customFormat="1" ht="15" customHeight="1" x14ac:dyDescent="0.2">
      <c r="B20" s="126"/>
      <c r="C20" s="70"/>
      <c r="D20" s="70"/>
      <c r="E20" s="70"/>
      <c r="F20" s="70"/>
      <c r="G20" s="70"/>
      <c r="H20" s="70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</row>
    <row r="21" spans="2:28" s="48" customFormat="1" ht="15" customHeight="1" x14ac:dyDescent="0.2">
      <c r="B21" s="213" t="s">
        <v>102</v>
      </c>
      <c r="C21" s="213"/>
      <c r="D21" s="213"/>
      <c r="E21" s="213"/>
      <c r="F21" s="213"/>
      <c r="G21" s="213"/>
      <c r="H21" s="127"/>
      <c r="I21" s="213" t="s">
        <v>103</v>
      </c>
      <c r="J21" s="213"/>
      <c r="K21" s="213"/>
      <c r="L21" s="213"/>
      <c r="M21" s="213"/>
      <c r="N21" s="213"/>
      <c r="O21" s="113"/>
      <c r="P21" s="213" t="s">
        <v>104</v>
      </c>
      <c r="Q21" s="213"/>
      <c r="R21" s="213"/>
      <c r="S21" s="213"/>
      <c r="T21" s="213"/>
      <c r="U21" s="213"/>
      <c r="V21" s="113"/>
      <c r="W21" s="213" t="s">
        <v>105</v>
      </c>
      <c r="X21" s="213"/>
      <c r="Y21" s="213"/>
      <c r="Z21" s="213"/>
      <c r="AA21" s="213"/>
      <c r="AB21" s="213"/>
    </row>
    <row r="22" spans="2:28" s="16" customFormat="1" ht="15" x14ac:dyDescent="0.2">
      <c r="B22" s="114"/>
      <c r="C22" s="115" t="s">
        <v>127</v>
      </c>
      <c r="D22" s="115" t="s">
        <v>131</v>
      </c>
      <c r="E22" s="115" t="s">
        <v>132</v>
      </c>
      <c r="F22" s="115" t="s">
        <v>133</v>
      </c>
      <c r="G22" s="115" t="s">
        <v>134</v>
      </c>
      <c r="H22" s="116"/>
      <c r="I22" s="114"/>
      <c r="J22" s="115" t="s">
        <v>127</v>
      </c>
      <c r="K22" s="115" t="s">
        <v>131</v>
      </c>
      <c r="L22" s="115" t="s">
        <v>132</v>
      </c>
      <c r="M22" s="115" t="s">
        <v>133</v>
      </c>
      <c r="N22" s="115" t="s">
        <v>134</v>
      </c>
      <c r="O22" s="117"/>
      <c r="P22" s="114"/>
      <c r="Q22" s="115" t="s">
        <v>127</v>
      </c>
      <c r="R22" s="115" t="s">
        <v>131</v>
      </c>
      <c r="S22" s="115" t="s">
        <v>132</v>
      </c>
      <c r="T22" s="115" t="s">
        <v>133</v>
      </c>
      <c r="U22" s="115" t="s">
        <v>134</v>
      </c>
      <c r="V22" s="117"/>
      <c r="W22" s="114"/>
      <c r="X22" s="115" t="s">
        <v>127</v>
      </c>
      <c r="Y22" s="115" t="s">
        <v>131</v>
      </c>
      <c r="Z22" s="115" t="s">
        <v>132</v>
      </c>
      <c r="AA22" s="115" t="s">
        <v>133</v>
      </c>
      <c r="AB22" s="115" t="s">
        <v>134</v>
      </c>
    </row>
    <row r="23" spans="2:28" s="16" customFormat="1" ht="15" x14ac:dyDescent="0.2">
      <c r="B23" s="118"/>
      <c r="C23" s="119" t="s">
        <v>128</v>
      </c>
      <c r="D23" s="119" t="s">
        <v>125</v>
      </c>
      <c r="E23" s="120" t="s">
        <v>32</v>
      </c>
      <c r="F23" s="119" t="s">
        <v>128</v>
      </c>
      <c r="G23" s="119" t="s">
        <v>125</v>
      </c>
      <c r="H23" s="116"/>
      <c r="I23" s="118"/>
      <c r="J23" s="119" t="s">
        <v>128</v>
      </c>
      <c r="K23" s="119" t="s">
        <v>125</v>
      </c>
      <c r="L23" s="120" t="s">
        <v>32</v>
      </c>
      <c r="M23" s="119" t="s">
        <v>128</v>
      </c>
      <c r="N23" s="119" t="s">
        <v>125</v>
      </c>
      <c r="O23" s="117"/>
      <c r="P23" s="118"/>
      <c r="Q23" s="119" t="s">
        <v>128</v>
      </c>
      <c r="R23" s="119" t="s">
        <v>125</v>
      </c>
      <c r="S23" s="120" t="s">
        <v>32</v>
      </c>
      <c r="T23" s="119" t="s">
        <v>128</v>
      </c>
      <c r="U23" s="119" t="s">
        <v>125</v>
      </c>
      <c r="V23" s="117"/>
      <c r="W23" s="118"/>
      <c r="X23" s="119" t="s">
        <v>128</v>
      </c>
      <c r="Y23" s="119" t="s">
        <v>125</v>
      </c>
      <c r="Z23" s="120" t="s">
        <v>32</v>
      </c>
      <c r="AA23" s="119" t="s">
        <v>128</v>
      </c>
      <c r="AB23" s="119" t="s">
        <v>125</v>
      </c>
    </row>
    <row r="24" spans="2:28" customFormat="1" ht="15" customHeight="1" x14ac:dyDescent="0.2">
      <c r="B24" s="121" t="s">
        <v>76</v>
      </c>
      <c r="C24" s="122">
        <v>23.13</v>
      </c>
      <c r="D24" s="122">
        <v>47.43</v>
      </c>
      <c r="E24" s="123">
        <v>70.56</v>
      </c>
      <c r="F24" s="124">
        <v>0.32780612244897955</v>
      </c>
      <c r="G24" s="124">
        <v>0.67219387755102034</v>
      </c>
      <c r="H24" s="70"/>
      <c r="I24" s="121" t="s">
        <v>76</v>
      </c>
      <c r="J24" s="122">
        <v>17.3</v>
      </c>
      <c r="K24" s="122">
        <v>24.700000000000003</v>
      </c>
      <c r="L24" s="123">
        <v>42</v>
      </c>
      <c r="M24" s="124">
        <v>0.41190476190476194</v>
      </c>
      <c r="N24" s="124">
        <v>0.58809523809523812</v>
      </c>
      <c r="O24" s="125"/>
      <c r="P24" s="121" t="s">
        <v>76</v>
      </c>
      <c r="Q24" s="122">
        <v>35.5</v>
      </c>
      <c r="R24" s="122">
        <v>51.255459999999999</v>
      </c>
      <c r="S24" s="123">
        <v>86.755459999999999</v>
      </c>
      <c r="T24" s="124">
        <v>0.40919614742403532</v>
      </c>
      <c r="U24" s="124">
        <v>0.59080385257596468</v>
      </c>
      <c r="V24" s="125"/>
      <c r="W24" s="128" t="s">
        <v>76</v>
      </c>
      <c r="X24" s="129">
        <v>18.350000000000001</v>
      </c>
      <c r="Y24" s="129">
        <v>14</v>
      </c>
      <c r="Z24" s="130">
        <v>32.35</v>
      </c>
      <c r="AA24" s="69">
        <v>0.56723338485316854</v>
      </c>
      <c r="AB24" s="69">
        <v>0.43276661514683151</v>
      </c>
    </row>
    <row r="25" spans="2:28" customFormat="1" ht="15" customHeight="1" x14ac:dyDescent="0.2">
      <c r="B25" s="121" t="s">
        <v>77</v>
      </c>
      <c r="C25" s="122">
        <v>21.130000000000003</v>
      </c>
      <c r="D25" s="122">
        <v>44.099999999999994</v>
      </c>
      <c r="E25" s="123">
        <v>65.22999999999999</v>
      </c>
      <c r="F25" s="124">
        <v>0.32393070673003227</v>
      </c>
      <c r="G25" s="124">
        <v>0.67606929326996779</v>
      </c>
      <c r="H25" s="70"/>
      <c r="I25" s="121" t="s">
        <v>77</v>
      </c>
      <c r="J25" s="122">
        <v>20.25</v>
      </c>
      <c r="K25" s="122">
        <v>39.020000000000003</v>
      </c>
      <c r="L25" s="123">
        <v>59.27</v>
      </c>
      <c r="M25" s="124">
        <v>0.341656824700523</v>
      </c>
      <c r="N25" s="124">
        <v>0.65834317529947695</v>
      </c>
      <c r="O25" s="125"/>
      <c r="P25" s="121" t="s">
        <v>77</v>
      </c>
      <c r="Q25" s="122">
        <v>33.9</v>
      </c>
      <c r="R25" s="122">
        <v>57.938879999999997</v>
      </c>
      <c r="S25" s="123">
        <v>91.838879999999989</v>
      </c>
      <c r="T25" s="124">
        <v>0.36912471058009422</v>
      </c>
      <c r="U25" s="124">
        <v>0.63087528941990589</v>
      </c>
      <c r="V25" s="125"/>
      <c r="W25" s="128" t="s">
        <v>77</v>
      </c>
      <c r="X25" s="129">
        <v>7.8</v>
      </c>
      <c r="Y25" s="129">
        <v>12.5</v>
      </c>
      <c r="Z25" s="130">
        <v>20.3</v>
      </c>
      <c r="AA25" s="69">
        <v>0.38423645320197042</v>
      </c>
      <c r="AB25" s="69">
        <v>0.61576354679802958</v>
      </c>
    </row>
    <row r="26" spans="2:28" customFormat="1" ht="15" customHeight="1" x14ac:dyDescent="0.2">
      <c r="B26" s="121" t="s">
        <v>78</v>
      </c>
      <c r="C26" s="122">
        <v>51.97</v>
      </c>
      <c r="D26" s="122">
        <v>134.19999999999999</v>
      </c>
      <c r="E26" s="123">
        <v>186.17</v>
      </c>
      <c r="F26" s="124">
        <v>0.27915346188967072</v>
      </c>
      <c r="G26" s="124">
        <v>0.72084653811032928</v>
      </c>
      <c r="H26" s="70"/>
      <c r="I26" s="121" t="s">
        <v>78</v>
      </c>
      <c r="J26" s="122">
        <v>68.41</v>
      </c>
      <c r="K26" s="122">
        <v>152.31</v>
      </c>
      <c r="L26" s="123">
        <v>220.72</v>
      </c>
      <c r="M26" s="124">
        <v>0.30994019572308806</v>
      </c>
      <c r="N26" s="124">
        <v>0.69005980427691194</v>
      </c>
      <c r="O26" s="125"/>
      <c r="P26" s="121" t="s">
        <v>78</v>
      </c>
      <c r="Q26" s="122">
        <v>48.6</v>
      </c>
      <c r="R26" s="122">
        <v>172.59318267</v>
      </c>
      <c r="S26" s="123">
        <v>221.19318267</v>
      </c>
      <c r="T26" s="124">
        <v>0.21971744071564248</v>
      </c>
      <c r="U26" s="124">
        <v>0.78028255928435752</v>
      </c>
      <c r="V26" s="125"/>
      <c r="W26" s="128" t="s">
        <v>78</v>
      </c>
      <c r="X26" s="129">
        <v>23.6</v>
      </c>
      <c r="Y26" s="129">
        <v>70.599999999999994</v>
      </c>
      <c r="Z26" s="130">
        <v>94.199999999999989</v>
      </c>
      <c r="AA26" s="69">
        <v>0.25053078556263275</v>
      </c>
      <c r="AB26" s="69">
        <v>0.74946921443736736</v>
      </c>
    </row>
    <row r="27" spans="2:28" customFormat="1" ht="15" customHeight="1" x14ac:dyDescent="0.2">
      <c r="B27" s="121" t="s">
        <v>79</v>
      </c>
      <c r="C27" s="122">
        <v>138.30000000000001</v>
      </c>
      <c r="D27" s="122">
        <v>45.57</v>
      </c>
      <c r="E27" s="123">
        <v>183.87</v>
      </c>
      <c r="F27" s="124">
        <v>0.75216185348343945</v>
      </c>
      <c r="G27" s="124">
        <v>0.24783814651656061</v>
      </c>
      <c r="H27" s="70"/>
      <c r="I27" s="121" t="s">
        <v>79</v>
      </c>
      <c r="J27" s="122">
        <v>53.7</v>
      </c>
      <c r="K27" s="122">
        <v>10.8</v>
      </c>
      <c r="L27" s="123">
        <v>64.5</v>
      </c>
      <c r="M27" s="124">
        <v>0.83255813953488378</v>
      </c>
      <c r="N27" s="124">
        <v>0.16744186046511628</v>
      </c>
      <c r="O27" s="125"/>
      <c r="P27" s="121" t="s">
        <v>79</v>
      </c>
      <c r="Q27" s="122">
        <v>84.699999999999989</v>
      </c>
      <c r="R27" s="122">
        <v>92.833300000000008</v>
      </c>
      <c r="S27" s="123">
        <v>177.5333</v>
      </c>
      <c r="T27" s="124">
        <v>0.47709359314562388</v>
      </c>
      <c r="U27" s="124">
        <v>0.52290640685437606</v>
      </c>
      <c r="V27" s="125"/>
      <c r="W27" s="128" t="s">
        <v>79</v>
      </c>
      <c r="X27" s="129">
        <v>46.5</v>
      </c>
      <c r="Y27" s="129">
        <v>19.510000000000002</v>
      </c>
      <c r="Z27" s="130">
        <v>66.010000000000005</v>
      </c>
      <c r="AA27" s="69">
        <v>0.70443872140584751</v>
      </c>
      <c r="AB27" s="69">
        <v>0.29556127859415238</v>
      </c>
    </row>
    <row r="28" spans="2:28" customFormat="1" ht="15" customHeight="1" x14ac:dyDescent="0.2">
      <c r="B28" s="121" t="s">
        <v>80</v>
      </c>
      <c r="C28" s="122">
        <v>109.5</v>
      </c>
      <c r="D28" s="122">
        <v>137.09</v>
      </c>
      <c r="E28" s="123">
        <v>246.59</v>
      </c>
      <c r="F28" s="124">
        <v>0.44405693661543449</v>
      </c>
      <c r="G28" s="124">
        <v>0.55594306338456545</v>
      </c>
      <c r="H28" s="70"/>
      <c r="I28" s="121" t="s">
        <v>80</v>
      </c>
      <c r="J28" s="122">
        <v>99.509999999999991</v>
      </c>
      <c r="K28" s="122">
        <v>89.41</v>
      </c>
      <c r="L28" s="123">
        <v>188.92</v>
      </c>
      <c r="M28" s="124">
        <v>0.52673089138259577</v>
      </c>
      <c r="N28" s="124">
        <v>0.47326910861740423</v>
      </c>
      <c r="O28" s="125"/>
      <c r="P28" s="121" t="s">
        <v>80</v>
      </c>
      <c r="Q28" s="122">
        <v>112.34993667000001</v>
      </c>
      <c r="R28" s="122">
        <v>91.65</v>
      </c>
      <c r="S28" s="123">
        <v>203.99993667000001</v>
      </c>
      <c r="T28" s="124">
        <v>0.55073515464733991</v>
      </c>
      <c r="U28" s="124">
        <v>0.44926484535266009</v>
      </c>
      <c r="V28" s="125"/>
      <c r="W28" s="128" t="s">
        <v>80</v>
      </c>
      <c r="X28" s="129">
        <v>11</v>
      </c>
      <c r="Y28" s="129">
        <v>10.5</v>
      </c>
      <c r="Z28" s="130">
        <v>21.5</v>
      </c>
      <c r="AA28" s="69">
        <v>0.51162790697674421</v>
      </c>
      <c r="AB28" s="69">
        <v>0.48837209302325579</v>
      </c>
    </row>
    <row r="29" spans="2:28" customFormat="1" ht="14" customHeight="1" x14ac:dyDescent="0.2">
      <c r="B29" s="126"/>
      <c r="C29" s="131"/>
      <c r="D29" s="131"/>
      <c r="E29" s="132"/>
      <c r="F29" s="67"/>
      <c r="G29" s="67"/>
      <c r="H29" s="70"/>
      <c r="I29" s="126"/>
      <c r="J29" s="131"/>
      <c r="K29" s="131"/>
      <c r="L29" s="132"/>
      <c r="M29" s="67"/>
      <c r="N29" s="67"/>
      <c r="O29" s="125"/>
      <c r="P29" s="126"/>
      <c r="Q29" s="131"/>
      <c r="R29" s="131"/>
      <c r="S29" s="132"/>
      <c r="T29" s="67"/>
      <c r="U29" s="67"/>
      <c r="V29" s="125"/>
      <c r="W29" s="126"/>
      <c r="X29" s="131"/>
      <c r="Y29" s="131"/>
      <c r="Z29" s="132"/>
      <c r="AA29" s="67"/>
      <c r="AB29" s="67"/>
    </row>
    <row r="30" spans="2:28" s="48" customFormat="1" ht="15" customHeight="1" x14ac:dyDescent="0.2">
      <c r="B30" s="213" t="s">
        <v>106</v>
      </c>
      <c r="C30" s="213"/>
      <c r="D30" s="213"/>
      <c r="E30" s="213"/>
      <c r="F30" s="213"/>
      <c r="G30" s="213"/>
      <c r="H30" s="127"/>
      <c r="I30" s="213" t="s">
        <v>107</v>
      </c>
      <c r="J30" s="213"/>
      <c r="K30" s="213"/>
      <c r="L30" s="213"/>
      <c r="M30" s="213"/>
      <c r="N30" s="213"/>
      <c r="O30" s="113"/>
      <c r="P30" s="213" t="s">
        <v>108</v>
      </c>
      <c r="Q30" s="213"/>
      <c r="R30" s="213"/>
      <c r="S30" s="213"/>
      <c r="T30" s="213"/>
      <c r="U30" s="213"/>
      <c r="V30" s="113"/>
      <c r="W30" s="213" t="s">
        <v>109</v>
      </c>
      <c r="X30" s="213"/>
      <c r="Y30" s="213"/>
      <c r="Z30" s="213"/>
      <c r="AA30" s="213"/>
      <c r="AB30" s="213"/>
    </row>
    <row r="31" spans="2:28" s="16" customFormat="1" ht="15" x14ac:dyDescent="0.2">
      <c r="B31" s="114"/>
      <c r="C31" s="115" t="s">
        <v>127</v>
      </c>
      <c r="D31" s="115" t="s">
        <v>131</v>
      </c>
      <c r="E31" s="115" t="s">
        <v>132</v>
      </c>
      <c r="F31" s="115" t="s">
        <v>133</v>
      </c>
      <c r="G31" s="115" t="s">
        <v>134</v>
      </c>
      <c r="H31" s="116"/>
      <c r="I31" s="114"/>
      <c r="J31" s="115" t="s">
        <v>127</v>
      </c>
      <c r="K31" s="115" t="s">
        <v>131</v>
      </c>
      <c r="L31" s="115" t="s">
        <v>132</v>
      </c>
      <c r="M31" s="115" t="s">
        <v>133</v>
      </c>
      <c r="N31" s="115" t="s">
        <v>134</v>
      </c>
      <c r="O31" s="117"/>
      <c r="P31" s="114"/>
      <c r="Q31" s="115" t="s">
        <v>127</v>
      </c>
      <c r="R31" s="115" t="s">
        <v>131</v>
      </c>
      <c r="S31" s="115" t="s">
        <v>132</v>
      </c>
      <c r="T31" s="115" t="s">
        <v>133</v>
      </c>
      <c r="U31" s="115" t="s">
        <v>134</v>
      </c>
      <c r="V31" s="117"/>
      <c r="W31" s="114"/>
      <c r="X31" s="115" t="s">
        <v>127</v>
      </c>
      <c r="Y31" s="115" t="s">
        <v>131</v>
      </c>
      <c r="Z31" s="115" t="s">
        <v>132</v>
      </c>
      <c r="AA31" s="115" t="s">
        <v>133</v>
      </c>
      <c r="AB31" s="115" t="s">
        <v>134</v>
      </c>
    </row>
    <row r="32" spans="2:28" s="16" customFormat="1" ht="15" x14ac:dyDescent="0.2">
      <c r="B32" s="118"/>
      <c r="C32" s="119" t="s">
        <v>128</v>
      </c>
      <c r="D32" s="119" t="s">
        <v>125</v>
      </c>
      <c r="E32" s="120" t="s">
        <v>32</v>
      </c>
      <c r="F32" s="119" t="s">
        <v>128</v>
      </c>
      <c r="G32" s="119" t="s">
        <v>125</v>
      </c>
      <c r="H32" s="116"/>
      <c r="I32" s="118"/>
      <c r="J32" s="119" t="s">
        <v>128</v>
      </c>
      <c r="K32" s="119" t="s">
        <v>125</v>
      </c>
      <c r="L32" s="120" t="s">
        <v>32</v>
      </c>
      <c r="M32" s="119" t="s">
        <v>128</v>
      </c>
      <c r="N32" s="119" t="s">
        <v>125</v>
      </c>
      <c r="O32" s="117"/>
      <c r="P32" s="118"/>
      <c r="Q32" s="119" t="s">
        <v>128</v>
      </c>
      <c r="R32" s="119" t="s">
        <v>125</v>
      </c>
      <c r="S32" s="120" t="s">
        <v>32</v>
      </c>
      <c r="T32" s="119" t="s">
        <v>128</v>
      </c>
      <c r="U32" s="119" t="s">
        <v>125</v>
      </c>
      <c r="V32" s="117"/>
      <c r="W32" s="118"/>
      <c r="X32" s="119" t="s">
        <v>128</v>
      </c>
      <c r="Y32" s="119" t="s">
        <v>125</v>
      </c>
      <c r="Z32" s="120" t="s">
        <v>32</v>
      </c>
      <c r="AA32" s="119" t="s">
        <v>128</v>
      </c>
      <c r="AB32" s="119" t="s">
        <v>125</v>
      </c>
    </row>
    <row r="33" spans="2:28" customFormat="1" ht="15" customHeight="1" x14ac:dyDescent="0.2">
      <c r="B33" s="121" t="s">
        <v>76</v>
      </c>
      <c r="C33" s="122">
        <v>113.28999999999999</v>
      </c>
      <c r="D33" s="122">
        <v>137.93</v>
      </c>
      <c r="E33" s="123">
        <v>251.22</v>
      </c>
      <c r="F33" s="124">
        <v>0.45095931852559507</v>
      </c>
      <c r="G33" s="124">
        <v>0.54904068147440488</v>
      </c>
      <c r="H33" s="70"/>
      <c r="I33" s="121" t="s">
        <v>76</v>
      </c>
      <c r="J33" s="122">
        <v>36.299999999999997</v>
      </c>
      <c r="K33" s="122">
        <v>44.050000000000004</v>
      </c>
      <c r="L33" s="123">
        <v>80.349999999999994</v>
      </c>
      <c r="M33" s="124">
        <v>0.45177349097697572</v>
      </c>
      <c r="N33" s="124">
        <v>0.54822650902302439</v>
      </c>
      <c r="O33" s="125"/>
      <c r="P33" s="121" t="s">
        <v>76</v>
      </c>
      <c r="Q33" s="122">
        <v>24.200000000000003</v>
      </c>
      <c r="R33" s="122">
        <v>25.1</v>
      </c>
      <c r="S33" s="123">
        <v>49.300000000000004</v>
      </c>
      <c r="T33" s="124">
        <v>0.49087221095334688</v>
      </c>
      <c r="U33" s="124">
        <v>0.50912778904665312</v>
      </c>
      <c r="V33" s="125"/>
      <c r="W33" s="121" t="s">
        <v>76</v>
      </c>
      <c r="X33" s="122">
        <v>71.599999999999994</v>
      </c>
      <c r="Y33" s="122">
        <v>73.169999999999987</v>
      </c>
      <c r="Z33" s="123">
        <v>144.76999999999998</v>
      </c>
      <c r="AA33" s="124">
        <v>0.49457760585756722</v>
      </c>
      <c r="AB33" s="124">
        <v>0.50542239414243284</v>
      </c>
    </row>
    <row r="34" spans="2:28" customFormat="1" ht="15" customHeight="1" x14ac:dyDescent="0.2">
      <c r="B34" s="121" t="s">
        <v>77</v>
      </c>
      <c r="C34" s="122">
        <v>62.010000000000005</v>
      </c>
      <c r="D34" s="122">
        <v>122.15</v>
      </c>
      <c r="E34" s="123">
        <v>184.16000000000003</v>
      </c>
      <c r="F34" s="124">
        <v>0.33671807124239789</v>
      </c>
      <c r="G34" s="124">
        <v>0.66328192875760206</v>
      </c>
      <c r="H34" s="70"/>
      <c r="I34" s="121" t="s">
        <v>77</v>
      </c>
      <c r="J34" s="122">
        <v>46.28</v>
      </c>
      <c r="K34" s="122">
        <v>71.41</v>
      </c>
      <c r="L34" s="123">
        <v>117.69</v>
      </c>
      <c r="M34" s="124">
        <v>0.39323646868892853</v>
      </c>
      <c r="N34" s="124">
        <v>0.60676353131107141</v>
      </c>
      <c r="O34" s="125"/>
      <c r="P34" s="121" t="s">
        <v>77</v>
      </c>
      <c r="Q34" s="122">
        <v>21.8</v>
      </c>
      <c r="R34" s="122">
        <v>24.4</v>
      </c>
      <c r="S34" s="123">
        <v>46.2</v>
      </c>
      <c r="T34" s="124">
        <v>0.47186147186147187</v>
      </c>
      <c r="U34" s="124">
        <v>0.52813852813852813</v>
      </c>
      <c r="V34" s="125"/>
      <c r="W34" s="121" t="s">
        <v>77</v>
      </c>
      <c r="X34" s="122">
        <v>48.16</v>
      </c>
      <c r="Y34" s="122">
        <v>64.22999999999999</v>
      </c>
      <c r="Z34" s="123">
        <v>112.38999999999999</v>
      </c>
      <c r="AA34" s="124">
        <v>0.42850787436604681</v>
      </c>
      <c r="AB34" s="124">
        <v>0.57149212563395313</v>
      </c>
    </row>
    <row r="35" spans="2:28" customFormat="1" ht="15" customHeight="1" x14ac:dyDescent="0.2">
      <c r="B35" s="121" t="s">
        <v>78</v>
      </c>
      <c r="C35" s="122">
        <v>165.51</v>
      </c>
      <c r="D35" s="122">
        <v>255.2</v>
      </c>
      <c r="E35" s="123">
        <v>420.71</v>
      </c>
      <c r="F35" s="124">
        <v>0.39340638444534237</v>
      </c>
      <c r="G35" s="124">
        <v>0.60659361555465763</v>
      </c>
      <c r="H35" s="70"/>
      <c r="I35" s="121" t="s">
        <v>78</v>
      </c>
      <c r="J35" s="122">
        <v>62.599999999999994</v>
      </c>
      <c r="K35" s="122">
        <v>141.47</v>
      </c>
      <c r="L35" s="123">
        <v>204.07</v>
      </c>
      <c r="M35" s="124">
        <v>0.30675748517665508</v>
      </c>
      <c r="N35" s="124">
        <v>0.69324251482334498</v>
      </c>
      <c r="O35" s="125"/>
      <c r="P35" s="121" t="s">
        <v>78</v>
      </c>
      <c r="Q35" s="122">
        <v>13.8</v>
      </c>
      <c r="R35" s="122">
        <v>71</v>
      </c>
      <c r="S35" s="123">
        <v>84.8</v>
      </c>
      <c r="T35" s="124">
        <v>0.16273584905660379</v>
      </c>
      <c r="U35" s="124">
        <v>0.83726415094339623</v>
      </c>
      <c r="V35" s="125"/>
      <c r="W35" s="121" t="s">
        <v>78</v>
      </c>
      <c r="X35" s="122">
        <v>89.93</v>
      </c>
      <c r="Y35" s="122">
        <v>201</v>
      </c>
      <c r="Z35" s="123">
        <v>290.93</v>
      </c>
      <c r="AA35" s="124">
        <v>0.30911215756367511</v>
      </c>
      <c r="AB35" s="124">
        <v>0.69088784243632484</v>
      </c>
    </row>
    <row r="36" spans="2:28" customFormat="1" ht="15" customHeight="1" x14ac:dyDescent="0.2">
      <c r="B36" s="121" t="s">
        <v>79</v>
      </c>
      <c r="C36" s="122">
        <v>191.86</v>
      </c>
      <c r="D36" s="122">
        <v>113.43</v>
      </c>
      <c r="E36" s="123">
        <v>305.29000000000002</v>
      </c>
      <c r="F36" s="124">
        <v>0.62845163614923516</v>
      </c>
      <c r="G36" s="124">
        <v>0.37154836385076484</v>
      </c>
      <c r="H36" s="70"/>
      <c r="I36" s="121" t="s">
        <v>79</v>
      </c>
      <c r="J36" s="122">
        <v>94.77</v>
      </c>
      <c r="K36" s="122">
        <v>50.69</v>
      </c>
      <c r="L36" s="123">
        <v>145.45999999999998</v>
      </c>
      <c r="M36" s="124">
        <v>0.65151931802557406</v>
      </c>
      <c r="N36" s="124">
        <v>0.348480681974426</v>
      </c>
      <c r="O36" s="125"/>
      <c r="P36" s="121" t="s">
        <v>79</v>
      </c>
      <c r="Q36" s="122">
        <v>58.5</v>
      </c>
      <c r="R36" s="122">
        <v>16.350000000000001</v>
      </c>
      <c r="S36" s="123">
        <v>74.849999999999994</v>
      </c>
      <c r="T36" s="124">
        <v>0.78156312625250512</v>
      </c>
      <c r="U36" s="124">
        <v>0.21843687374749501</v>
      </c>
      <c r="V36" s="125"/>
      <c r="W36" s="121" t="s">
        <v>79</v>
      </c>
      <c r="X36" s="122">
        <v>104.16</v>
      </c>
      <c r="Y36" s="122">
        <v>81.399999999999991</v>
      </c>
      <c r="Z36" s="123">
        <v>185.56</v>
      </c>
      <c r="AA36" s="124">
        <v>0.56132787238629012</v>
      </c>
      <c r="AB36" s="124">
        <v>0.43867212761370977</v>
      </c>
    </row>
    <row r="37" spans="2:28" customFormat="1" ht="15" customHeight="1" x14ac:dyDescent="0.2">
      <c r="B37" s="121" t="s">
        <v>80</v>
      </c>
      <c r="C37" s="122">
        <v>136.84</v>
      </c>
      <c r="D37" s="122">
        <v>173</v>
      </c>
      <c r="E37" s="123">
        <v>309.84000000000003</v>
      </c>
      <c r="F37" s="124">
        <v>0.44164730183320422</v>
      </c>
      <c r="G37" s="124">
        <v>0.55835269816679567</v>
      </c>
      <c r="H37" s="70"/>
      <c r="I37" s="121" t="s">
        <v>80</v>
      </c>
      <c r="J37" s="122">
        <v>15.06</v>
      </c>
      <c r="K37" s="122">
        <v>8.69</v>
      </c>
      <c r="L37" s="123">
        <v>23.75</v>
      </c>
      <c r="M37" s="124">
        <v>0.63410526315789473</v>
      </c>
      <c r="N37" s="124">
        <v>0.36589473684210522</v>
      </c>
      <c r="O37" s="125"/>
      <c r="P37" s="121" t="s">
        <v>80</v>
      </c>
      <c r="Q37" s="122">
        <v>24.5</v>
      </c>
      <c r="R37" s="122">
        <v>11.5</v>
      </c>
      <c r="S37" s="123">
        <v>36</v>
      </c>
      <c r="T37" s="124">
        <v>0.68055555555555558</v>
      </c>
      <c r="U37" s="124">
        <v>0.31944444444444442</v>
      </c>
      <c r="V37" s="125"/>
      <c r="W37" s="121" t="s">
        <v>80</v>
      </c>
      <c r="X37" s="122">
        <v>245.79000000000002</v>
      </c>
      <c r="Y37" s="122">
        <v>165.53</v>
      </c>
      <c r="Z37" s="123">
        <v>411.32000000000005</v>
      </c>
      <c r="AA37" s="124">
        <v>0.5975639404842944</v>
      </c>
      <c r="AB37" s="124">
        <v>0.40243605951570549</v>
      </c>
    </row>
    <row r="38" spans="2:28" customFormat="1" ht="15" customHeight="1" x14ac:dyDescent="0.2">
      <c r="B38" s="96"/>
      <c r="C38" s="96"/>
      <c r="D38" s="96"/>
      <c r="E38" s="96"/>
      <c r="F38" s="96"/>
      <c r="G38" s="96"/>
      <c r="H38" s="70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</row>
    <row r="39" spans="2:28" s="48" customFormat="1" ht="15" customHeight="1" x14ac:dyDescent="0.2">
      <c r="B39" s="213" t="s">
        <v>110</v>
      </c>
      <c r="C39" s="213"/>
      <c r="D39" s="213"/>
      <c r="E39" s="213"/>
      <c r="F39" s="213"/>
      <c r="G39" s="213"/>
      <c r="H39" s="127"/>
      <c r="I39" s="213" t="s">
        <v>111</v>
      </c>
      <c r="J39" s="213"/>
      <c r="K39" s="213"/>
      <c r="L39" s="213"/>
      <c r="M39" s="213"/>
      <c r="N39" s="213"/>
      <c r="O39" s="113"/>
      <c r="P39" s="213" t="s">
        <v>112</v>
      </c>
      <c r="Q39" s="213"/>
      <c r="R39" s="213"/>
      <c r="S39" s="213"/>
      <c r="T39" s="213"/>
      <c r="U39" s="213"/>
      <c r="V39" s="113"/>
      <c r="W39" s="213" t="s">
        <v>113</v>
      </c>
      <c r="X39" s="213"/>
      <c r="Y39" s="213"/>
      <c r="Z39" s="213"/>
      <c r="AA39" s="213"/>
      <c r="AB39" s="213"/>
    </row>
    <row r="40" spans="2:28" s="16" customFormat="1" ht="15" x14ac:dyDescent="0.2">
      <c r="B40" s="114"/>
      <c r="C40" s="115" t="s">
        <v>127</v>
      </c>
      <c r="D40" s="115" t="s">
        <v>131</v>
      </c>
      <c r="E40" s="115" t="s">
        <v>132</v>
      </c>
      <c r="F40" s="115" t="s">
        <v>133</v>
      </c>
      <c r="G40" s="115" t="s">
        <v>134</v>
      </c>
      <c r="H40" s="116"/>
      <c r="I40" s="114"/>
      <c r="J40" s="115" t="s">
        <v>127</v>
      </c>
      <c r="K40" s="115" t="s">
        <v>131</v>
      </c>
      <c r="L40" s="115" t="s">
        <v>132</v>
      </c>
      <c r="M40" s="115" t="s">
        <v>133</v>
      </c>
      <c r="N40" s="115" t="s">
        <v>134</v>
      </c>
      <c r="O40" s="117"/>
      <c r="P40" s="114"/>
      <c r="Q40" s="115" t="s">
        <v>127</v>
      </c>
      <c r="R40" s="115" t="s">
        <v>131</v>
      </c>
      <c r="S40" s="115" t="s">
        <v>132</v>
      </c>
      <c r="T40" s="115" t="s">
        <v>133</v>
      </c>
      <c r="U40" s="115" t="s">
        <v>134</v>
      </c>
      <c r="V40" s="117"/>
      <c r="W40" s="114"/>
      <c r="X40" s="115" t="s">
        <v>127</v>
      </c>
      <c r="Y40" s="115" t="s">
        <v>131</v>
      </c>
      <c r="Z40" s="115" t="s">
        <v>132</v>
      </c>
      <c r="AA40" s="115" t="s">
        <v>133</v>
      </c>
      <c r="AB40" s="115" t="s">
        <v>134</v>
      </c>
    </row>
    <row r="41" spans="2:28" s="16" customFormat="1" ht="15" x14ac:dyDescent="0.2">
      <c r="B41" s="118"/>
      <c r="C41" s="119" t="s">
        <v>128</v>
      </c>
      <c r="D41" s="119" t="s">
        <v>125</v>
      </c>
      <c r="E41" s="120" t="s">
        <v>32</v>
      </c>
      <c r="F41" s="119" t="s">
        <v>128</v>
      </c>
      <c r="G41" s="119" t="s">
        <v>125</v>
      </c>
      <c r="H41" s="116"/>
      <c r="I41" s="118"/>
      <c r="J41" s="119" t="s">
        <v>128</v>
      </c>
      <c r="K41" s="119" t="s">
        <v>125</v>
      </c>
      <c r="L41" s="120" t="s">
        <v>32</v>
      </c>
      <c r="M41" s="119" t="s">
        <v>128</v>
      </c>
      <c r="N41" s="119" t="s">
        <v>125</v>
      </c>
      <c r="O41" s="117"/>
      <c r="P41" s="118"/>
      <c r="Q41" s="119" t="s">
        <v>128</v>
      </c>
      <c r="R41" s="119" t="s">
        <v>125</v>
      </c>
      <c r="S41" s="120" t="s">
        <v>32</v>
      </c>
      <c r="T41" s="119" t="s">
        <v>128</v>
      </c>
      <c r="U41" s="119" t="s">
        <v>125</v>
      </c>
      <c r="V41" s="117"/>
      <c r="W41" s="118"/>
      <c r="X41" s="119" t="s">
        <v>128</v>
      </c>
      <c r="Y41" s="119" t="s">
        <v>125</v>
      </c>
      <c r="Z41" s="120" t="s">
        <v>32</v>
      </c>
      <c r="AA41" s="119" t="s">
        <v>128</v>
      </c>
      <c r="AB41" s="119" t="s">
        <v>125</v>
      </c>
    </row>
    <row r="42" spans="2:28" customFormat="1" ht="15" customHeight="1" x14ac:dyDescent="0.2">
      <c r="B42" s="121" t="s">
        <v>76</v>
      </c>
      <c r="C42" s="122">
        <v>48.8</v>
      </c>
      <c r="D42" s="122">
        <v>67.84</v>
      </c>
      <c r="E42" s="123">
        <v>116.64</v>
      </c>
      <c r="F42" s="124">
        <v>0.4183813443072702</v>
      </c>
      <c r="G42" s="124">
        <v>0.58161865569272975</v>
      </c>
      <c r="H42" s="70"/>
      <c r="I42" s="121" t="s">
        <v>76</v>
      </c>
      <c r="J42" s="122">
        <v>26.88</v>
      </c>
      <c r="K42" s="122">
        <v>54.15</v>
      </c>
      <c r="L42" s="123">
        <v>81.03</v>
      </c>
      <c r="M42" s="124">
        <v>0.3317289892632358</v>
      </c>
      <c r="N42" s="124">
        <v>0.66827101073676409</v>
      </c>
      <c r="O42" s="125"/>
      <c r="P42" s="121" t="s">
        <v>76</v>
      </c>
      <c r="Q42" s="122">
        <v>99</v>
      </c>
      <c r="R42" s="122">
        <v>124.06</v>
      </c>
      <c r="S42" s="123">
        <v>223.06</v>
      </c>
      <c r="T42" s="124">
        <v>0.44382677306554291</v>
      </c>
      <c r="U42" s="124">
        <v>0.55617322693445714</v>
      </c>
      <c r="V42" s="125"/>
      <c r="W42" s="121" t="s">
        <v>76</v>
      </c>
      <c r="X42" s="122">
        <v>42.9</v>
      </c>
      <c r="Y42" s="122">
        <v>50.599999999999994</v>
      </c>
      <c r="Z42" s="123">
        <v>93.5</v>
      </c>
      <c r="AA42" s="124">
        <v>0.45882352941176469</v>
      </c>
      <c r="AB42" s="124">
        <v>0.54117647058823526</v>
      </c>
    </row>
    <row r="43" spans="2:28" customFormat="1" ht="15" customHeight="1" x14ac:dyDescent="0.2">
      <c r="B43" s="121" t="s">
        <v>77</v>
      </c>
      <c r="C43" s="122">
        <v>39.659999999999997</v>
      </c>
      <c r="D43" s="122">
        <v>91.91</v>
      </c>
      <c r="E43" s="123">
        <v>131.57</v>
      </c>
      <c r="F43" s="124">
        <v>0.30143649768184233</v>
      </c>
      <c r="G43" s="124">
        <v>0.69856350231815767</v>
      </c>
      <c r="H43" s="70"/>
      <c r="I43" s="121" t="s">
        <v>77</v>
      </c>
      <c r="J43" s="122">
        <v>32.53</v>
      </c>
      <c r="K43" s="122">
        <v>76.7</v>
      </c>
      <c r="L43" s="123">
        <v>109.23</v>
      </c>
      <c r="M43" s="124">
        <v>0.29781195642222835</v>
      </c>
      <c r="N43" s="124">
        <v>0.70218804357777165</v>
      </c>
      <c r="O43" s="125"/>
      <c r="P43" s="121" t="s">
        <v>77</v>
      </c>
      <c r="Q43" s="122">
        <v>79.8</v>
      </c>
      <c r="R43" s="122">
        <v>105.62</v>
      </c>
      <c r="S43" s="123">
        <v>185.42000000000002</v>
      </c>
      <c r="T43" s="124">
        <v>0.43037428540610501</v>
      </c>
      <c r="U43" s="124">
        <v>0.56962571459389488</v>
      </c>
      <c r="V43" s="125"/>
      <c r="W43" s="121" t="s">
        <v>77</v>
      </c>
      <c r="X43" s="122">
        <v>46.16</v>
      </c>
      <c r="Y43" s="122">
        <v>74.150000000000006</v>
      </c>
      <c r="Z43" s="123">
        <v>120.31</v>
      </c>
      <c r="AA43" s="124">
        <v>0.3836755049455573</v>
      </c>
      <c r="AB43" s="124">
        <v>0.61632449505444276</v>
      </c>
    </row>
    <row r="44" spans="2:28" customFormat="1" ht="15" customHeight="1" x14ac:dyDescent="0.2">
      <c r="B44" s="121" t="s">
        <v>78</v>
      </c>
      <c r="C44" s="122">
        <v>81.42</v>
      </c>
      <c r="D44" s="122">
        <v>218.73</v>
      </c>
      <c r="E44" s="123">
        <v>300.14999999999998</v>
      </c>
      <c r="F44" s="124">
        <v>0.27126436781609198</v>
      </c>
      <c r="G44" s="124">
        <v>0.72873563218390802</v>
      </c>
      <c r="H44" s="70"/>
      <c r="I44" s="121" t="s">
        <v>78</v>
      </c>
      <c r="J44" s="122">
        <v>100.39</v>
      </c>
      <c r="K44" s="122">
        <v>175.4</v>
      </c>
      <c r="L44" s="123">
        <v>275.79000000000002</v>
      </c>
      <c r="M44" s="124">
        <v>0.36400884731136007</v>
      </c>
      <c r="N44" s="124">
        <v>0.63599115268863993</v>
      </c>
      <c r="O44" s="125"/>
      <c r="P44" s="121" t="s">
        <v>78</v>
      </c>
      <c r="Q44" s="122">
        <v>113.87</v>
      </c>
      <c r="R44" s="122">
        <v>150.98000000000002</v>
      </c>
      <c r="S44" s="123">
        <v>264.85000000000002</v>
      </c>
      <c r="T44" s="124">
        <v>0.42994147630734375</v>
      </c>
      <c r="U44" s="124">
        <v>0.57005852369265619</v>
      </c>
      <c r="V44" s="125"/>
      <c r="W44" s="121" t="s">
        <v>78</v>
      </c>
      <c r="X44" s="122">
        <v>77.5</v>
      </c>
      <c r="Y44" s="122">
        <v>223.48000000000002</v>
      </c>
      <c r="Z44" s="123">
        <v>300.98</v>
      </c>
      <c r="AA44" s="124">
        <v>0.25749219217223734</v>
      </c>
      <c r="AB44" s="124">
        <v>0.74250780782776271</v>
      </c>
    </row>
    <row r="45" spans="2:28" customFormat="1" ht="15" customHeight="1" x14ac:dyDescent="0.2">
      <c r="B45" s="121" t="s">
        <v>79</v>
      </c>
      <c r="C45" s="122">
        <v>183.78</v>
      </c>
      <c r="D45" s="122">
        <v>59.29</v>
      </c>
      <c r="E45" s="123">
        <v>243.07</v>
      </c>
      <c r="F45" s="124">
        <v>0.75607849590652898</v>
      </c>
      <c r="G45" s="124">
        <v>0.24392150409347102</v>
      </c>
      <c r="H45" s="70"/>
      <c r="I45" s="121" t="s">
        <v>79</v>
      </c>
      <c r="J45" s="122">
        <v>53.17</v>
      </c>
      <c r="K45" s="122">
        <v>42.71</v>
      </c>
      <c r="L45" s="123">
        <v>95.88</v>
      </c>
      <c r="M45" s="124">
        <v>0.55454735085523577</v>
      </c>
      <c r="N45" s="124">
        <v>0.44545264914476435</v>
      </c>
      <c r="O45" s="125"/>
      <c r="P45" s="121" t="s">
        <v>79</v>
      </c>
      <c r="Q45" s="122">
        <v>290.14</v>
      </c>
      <c r="R45" s="122">
        <v>138.29000000000002</v>
      </c>
      <c r="S45" s="123">
        <v>428.43</v>
      </c>
      <c r="T45" s="124">
        <v>0.67721681488224439</v>
      </c>
      <c r="U45" s="124">
        <v>0.32278318511775556</v>
      </c>
      <c r="V45" s="125"/>
      <c r="W45" s="121" t="s">
        <v>79</v>
      </c>
      <c r="X45" s="122">
        <v>129.29999999999998</v>
      </c>
      <c r="Y45" s="122">
        <v>85.89</v>
      </c>
      <c r="Z45" s="123">
        <v>215.19</v>
      </c>
      <c r="AA45" s="124">
        <v>0.60086435243273384</v>
      </c>
      <c r="AB45" s="124">
        <v>0.39913564756726616</v>
      </c>
    </row>
    <row r="46" spans="2:28" customFormat="1" ht="15" customHeight="1" x14ac:dyDescent="0.2">
      <c r="B46" s="121" t="s">
        <v>80</v>
      </c>
      <c r="C46" s="122">
        <v>105.37</v>
      </c>
      <c r="D46" s="122">
        <v>110.39</v>
      </c>
      <c r="E46" s="123">
        <v>215.76</v>
      </c>
      <c r="F46" s="124">
        <v>0.48836670374490176</v>
      </c>
      <c r="G46" s="124">
        <v>0.51163329625509824</v>
      </c>
      <c r="H46" s="70"/>
      <c r="I46" s="121" t="s">
        <v>80</v>
      </c>
      <c r="J46" s="122">
        <v>205.53</v>
      </c>
      <c r="K46" s="122">
        <v>78.09</v>
      </c>
      <c r="L46" s="123">
        <v>283.62</v>
      </c>
      <c r="M46" s="124">
        <v>0.72466680770044423</v>
      </c>
      <c r="N46" s="124">
        <v>0.27533319229955577</v>
      </c>
      <c r="O46" s="125"/>
      <c r="P46" s="121" t="s">
        <v>80</v>
      </c>
      <c r="Q46" s="122">
        <v>150.1</v>
      </c>
      <c r="R46" s="122">
        <v>83.84</v>
      </c>
      <c r="S46" s="123">
        <v>233.94</v>
      </c>
      <c r="T46" s="124">
        <v>0.64161750876293067</v>
      </c>
      <c r="U46" s="124">
        <v>0.35838249123706933</v>
      </c>
      <c r="V46" s="125"/>
      <c r="W46" s="121" t="s">
        <v>80</v>
      </c>
      <c r="X46" s="122">
        <v>128</v>
      </c>
      <c r="Y46" s="122">
        <v>106.96000000000001</v>
      </c>
      <c r="Z46" s="123">
        <v>234.96</v>
      </c>
      <c r="AA46" s="124">
        <v>0.54477357848144359</v>
      </c>
      <c r="AB46" s="124">
        <v>0.45522642151855636</v>
      </c>
    </row>
    <row r="47" spans="2:28" customFormat="1" ht="15" customHeight="1" x14ac:dyDescent="0.2">
      <c r="B47" s="126"/>
      <c r="C47" s="70"/>
      <c r="D47" s="70"/>
      <c r="E47" s="70"/>
      <c r="F47" s="70"/>
      <c r="G47" s="70"/>
      <c r="H47" s="70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</row>
    <row r="48" spans="2:28" s="48" customFormat="1" ht="15" customHeight="1" x14ac:dyDescent="0.2">
      <c r="B48" s="216" t="s">
        <v>114</v>
      </c>
      <c r="C48" s="217"/>
      <c r="D48" s="217"/>
      <c r="E48" s="217"/>
      <c r="F48" s="217"/>
      <c r="G48" s="218"/>
      <c r="H48" s="127"/>
      <c r="I48" s="216" t="s">
        <v>115</v>
      </c>
      <c r="J48" s="217"/>
      <c r="K48" s="217"/>
      <c r="L48" s="217"/>
      <c r="M48" s="217"/>
      <c r="N48" s="218"/>
      <c r="O48" s="113"/>
      <c r="P48" s="216" t="s">
        <v>116</v>
      </c>
      <c r="Q48" s="217"/>
      <c r="R48" s="217"/>
      <c r="S48" s="217"/>
      <c r="T48" s="217"/>
      <c r="U48" s="218"/>
      <c r="V48" s="113"/>
      <c r="W48" s="216" t="s">
        <v>117</v>
      </c>
      <c r="X48" s="217"/>
      <c r="Y48" s="217"/>
      <c r="Z48" s="217"/>
      <c r="AA48" s="217"/>
      <c r="AB48" s="218"/>
    </row>
    <row r="49" spans="2:28" s="16" customFormat="1" ht="15" x14ac:dyDescent="0.2">
      <c r="B49" s="114"/>
      <c r="C49" s="115" t="s">
        <v>127</v>
      </c>
      <c r="D49" s="115" t="s">
        <v>131</v>
      </c>
      <c r="E49" s="115" t="s">
        <v>132</v>
      </c>
      <c r="F49" s="115" t="s">
        <v>133</v>
      </c>
      <c r="G49" s="115" t="s">
        <v>134</v>
      </c>
      <c r="H49" s="116"/>
      <c r="I49" s="114"/>
      <c r="J49" s="115" t="s">
        <v>127</v>
      </c>
      <c r="K49" s="115" t="s">
        <v>131</v>
      </c>
      <c r="L49" s="115" t="s">
        <v>132</v>
      </c>
      <c r="M49" s="115" t="s">
        <v>133</v>
      </c>
      <c r="N49" s="115" t="s">
        <v>134</v>
      </c>
      <c r="O49" s="117"/>
      <c r="P49" s="114"/>
      <c r="Q49" s="115" t="s">
        <v>127</v>
      </c>
      <c r="R49" s="115" t="s">
        <v>131</v>
      </c>
      <c r="S49" s="115" t="s">
        <v>132</v>
      </c>
      <c r="T49" s="115" t="s">
        <v>133</v>
      </c>
      <c r="U49" s="115" t="s">
        <v>134</v>
      </c>
      <c r="V49" s="117"/>
      <c r="W49" s="114"/>
      <c r="X49" s="115" t="s">
        <v>127</v>
      </c>
      <c r="Y49" s="115" t="s">
        <v>131</v>
      </c>
      <c r="Z49" s="115" t="s">
        <v>132</v>
      </c>
      <c r="AA49" s="115" t="s">
        <v>133</v>
      </c>
      <c r="AB49" s="115" t="s">
        <v>134</v>
      </c>
    </row>
    <row r="50" spans="2:28" s="16" customFormat="1" ht="15" x14ac:dyDescent="0.2">
      <c r="B50" s="118"/>
      <c r="C50" s="119" t="s">
        <v>128</v>
      </c>
      <c r="D50" s="119" t="s">
        <v>125</v>
      </c>
      <c r="E50" s="120" t="s">
        <v>32</v>
      </c>
      <c r="F50" s="119" t="s">
        <v>128</v>
      </c>
      <c r="G50" s="119" t="s">
        <v>125</v>
      </c>
      <c r="H50" s="116"/>
      <c r="I50" s="118"/>
      <c r="J50" s="119" t="s">
        <v>128</v>
      </c>
      <c r="K50" s="119" t="s">
        <v>125</v>
      </c>
      <c r="L50" s="120" t="s">
        <v>32</v>
      </c>
      <c r="M50" s="119" t="s">
        <v>128</v>
      </c>
      <c r="N50" s="119" t="s">
        <v>125</v>
      </c>
      <c r="O50" s="117"/>
      <c r="P50" s="118"/>
      <c r="Q50" s="119" t="s">
        <v>128</v>
      </c>
      <c r="R50" s="119" t="s">
        <v>125</v>
      </c>
      <c r="S50" s="120" t="s">
        <v>32</v>
      </c>
      <c r="T50" s="119" t="s">
        <v>128</v>
      </c>
      <c r="U50" s="119" t="s">
        <v>125</v>
      </c>
      <c r="V50" s="117"/>
      <c r="W50" s="118"/>
      <c r="X50" s="119" t="s">
        <v>128</v>
      </c>
      <c r="Y50" s="119" t="s">
        <v>125</v>
      </c>
      <c r="Z50" s="120" t="s">
        <v>32</v>
      </c>
      <c r="AA50" s="119" t="s">
        <v>128</v>
      </c>
      <c r="AB50" s="119" t="s">
        <v>125</v>
      </c>
    </row>
    <row r="51" spans="2:28" customFormat="1" ht="15" customHeight="1" x14ac:dyDescent="0.2">
      <c r="B51" s="121" t="s">
        <v>76</v>
      </c>
      <c r="C51" s="122">
        <v>14.82</v>
      </c>
      <c r="D51" s="122">
        <v>31.2</v>
      </c>
      <c r="E51" s="123">
        <v>46.019999999999996</v>
      </c>
      <c r="F51" s="124">
        <v>0.32203389830508478</v>
      </c>
      <c r="G51" s="124">
        <v>0.67796610169491534</v>
      </c>
      <c r="H51" s="70"/>
      <c r="I51" s="121" t="s">
        <v>76</v>
      </c>
      <c r="J51" s="122">
        <v>38.5</v>
      </c>
      <c r="K51" s="122">
        <v>38</v>
      </c>
      <c r="L51" s="123">
        <v>76.5</v>
      </c>
      <c r="M51" s="124">
        <v>0.50326797385620914</v>
      </c>
      <c r="N51" s="124">
        <v>0.49673202614379086</v>
      </c>
      <c r="O51" s="125"/>
      <c r="P51" s="121" t="s">
        <v>76</v>
      </c>
      <c r="Q51" s="122">
        <v>23</v>
      </c>
      <c r="R51" s="122">
        <v>32.26</v>
      </c>
      <c r="S51" s="123">
        <v>55.26</v>
      </c>
      <c r="T51" s="124">
        <v>0.41621425986246835</v>
      </c>
      <c r="U51" s="124">
        <v>0.58378574013753171</v>
      </c>
      <c r="V51" s="125"/>
      <c r="W51" s="121" t="s">
        <v>76</v>
      </c>
      <c r="X51" s="122">
        <v>981.84</v>
      </c>
      <c r="Y51" s="122">
        <v>1310.5454599999998</v>
      </c>
      <c r="Z51" s="123">
        <v>2292.38546</v>
      </c>
      <c r="AA51" s="124">
        <v>0.42830493262681923</v>
      </c>
      <c r="AB51" s="124">
        <v>0.57169506737318065</v>
      </c>
    </row>
    <row r="52" spans="2:28" customFormat="1" ht="15" customHeight="1" x14ac:dyDescent="0.2">
      <c r="B52" s="121" t="s">
        <v>77</v>
      </c>
      <c r="C52" s="122">
        <v>19.350000000000001</v>
      </c>
      <c r="D52" s="122">
        <v>30.36</v>
      </c>
      <c r="E52" s="123">
        <v>49.71</v>
      </c>
      <c r="F52" s="124">
        <v>0.38925769462884735</v>
      </c>
      <c r="G52" s="124">
        <v>0.61074230537115271</v>
      </c>
      <c r="H52" s="70"/>
      <c r="I52" s="121" t="s">
        <v>77</v>
      </c>
      <c r="J52" s="122">
        <v>34.700000000000003</v>
      </c>
      <c r="K52" s="122">
        <v>57.31</v>
      </c>
      <c r="L52" s="123">
        <v>92.01</v>
      </c>
      <c r="M52" s="124">
        <v>0.37713292033474621</v>
      </c>
      <c r="N52" s="124">
        <v>0.62286707966525379</v>
      </c>
      <c r="O52" s="125"/>
      <c r="P52" s="121" t="s">
        <v>77</v>
      </c>
      <c r="Q52" s="122">
        <v>17.419999999999998</v>
      </c>
      <c r="R52" s="122">
        <v>56.120000000000005</v>
      </c>
      <c r="S52" s="123">
        <v>73.540000000000006</v>
      </c>
      <c r="T52" s="124">
        <v>0.23687788958389988</v>
      </c>
      <c r="U52" s="124">
        <v>0.76312211041610012</v>
      </c>
      <c r="V52" s="125"/>
      <c r="W52" s="121" t="s">
        <v>77</v>
      </c>
      <c r="X52" s="122">
        <v>764.05</v>
      </c>
      <c r="Y52" s="122">
        <v>1419.9688799999999</v>
      </c>
      <c r="Z52" s="123">
        <v>2184.0188799999996</v>
      </c>
      <c r="AA52" s="124">
        <v>0.34983671936022825</v>
      </c>
      <c r="AB52" s="124">
        <v>0.6501632806397718</v>
      </c>
    </row>
    <row r="53" spans="2:28" customFormat="1" ht="15" customHeight="1" x14ac:dyDescent="0.2">
      <c r="B53" s="121" t="s">
        <v>78</v>
      </c>
      <c r="C53" s="122">
        <v>26.03</v>
      </c>
      <c r="D53" s="122">
        <v>78.56</v>
      </c>
      <c r="E53" s="123">
        <v>104.59</v>
      </c>
      <c r="F53" s="124">
        <v>0.24887656563725022</v>
      </c>
      <c r="G53" s="124">
        <v>0.75112343436274975</v>
      </c>
      <c r="H53" s="70"/>
      <c r="I53" s="121" t="s">
        <v>78</v>
      </c>
      <c r="J53" s="122">
        <v>36.1</v>
      </c>
      <c r="K53" s="122">
        <v>143.9</v>
      </c>
      <c r="L53" s="123">
        <v>180</v>
      </c>
      <c r="M53" s="124">
        <v>0.20055555555555557</v>
      </c>
      <c r="N53" s="124">
        <v>0.79944444444444451</v>
      </c>
      <c r="O53" s="125"/>
      <c r="P53" s="121" t="s">
        <v>78</v>
      </c>
      <c r="Q53" s="122">
        <v>24.08</v>
      </c>
      <c r="R53" s="122">
        <v>134.38</v>
      </c>
      <c r="S53" s="123">
        <v>158.45999999999998</v>
      </c>
      <c r="T53" s="124">
        <v>0.15196264041398461</v>
      </c>
      <c r="U53" s="124">
        <v>0.84803735958601545</v>
      </c>
      <c r="V53" s="125"/>
      <c r="W53" s="121" t="s">
        <v>78</v>
      </c>
      <c r="X53" s="122">
        <v>1494.4799999999998</v>
      </c>
      <c r="Y53" s="122">
        <v>3898.18318267</v>
      </c>
      <c r="Z53" s="123">
        <v>5392.6631826699995</v>
      </c>
      <c r="AA53" s="124">
        <v>0.27713208657323507</v>
      </c>
      <c r="AB53" s="124">
        <v>0.72286791342676493</v>
      </c>
    </row>
    <row r="54" spans="2:28" customFormat="1" ht="15" customHeight="1" x14ac:dyDescent="0.2">
      <c r="B54" s="121" t="s">
        <v>79</v>
      </c>
      <c r="C54" s="122">
        <v>58.18</v>
      </c>
      <c r="D54" s="122">
        <v>45.04</v>
      </c>
      <c r="E54" s="123">
        <v>103.22</v>
      </c>
      <c r="F54" s="124">
        <v>0.56365045533811275</v>
      </c>
      <c r="G54" s="124">
        <v>0.43634954466188725</v>
      </c>
      <c r="H54" s="70"/>
      <c r="I54" s="121" t="s">
        <v>79</v>
      </c>
      <c r="J54" s="122">
        <v>118.34</v>
      </c>
      <c r="K54" s="122">
        <v>76.59</v>
      </c>
      <c r="L54" s="123">
        <v>194.93</v>
      </c>
      <c r="M54" s="124">
        <v>0.60708972451649312</v>
      </c>
      <c r="N54" s="124">
        <v>0.39291027548350688</v>
      </c>
      <c r="O54" s="125"/>
      <c r="P54" s="121" t="s">
        <v>79</v>
      </c>
      <c r="Q54" s="122">
        <v>97.11</v>
      </c>
      <c r="R54" s="122">
        <v>9.9</v>
      </c>
      <c r="S54" s="123">
        <v>107.01</v>
      </c>
      <c r="T54" s="124">
        <v>0.90748528174936915</v>
      </c>
      <c r="U54" s="124">
        <v>9.2514718250630776E-2</v>
      </c>
      <c r="V54" s="125"/>
      <c r="W54" s="121" t="s">
        <v>79</v>
      </c>
      <c r="X54" s="122">
        <v>2628.5500000000006</v>
      </c>
      <c r="Y54" s="122">
        <v>1303.1033000000002</v>
      </c>
      <c r="Z54" s="123">
        <v>3931.6533000000009</v>
      </c>
      <c r="AA54" s="124">
        <v>0.66856098425565658</v>
      </c>
      <c r="AB54" s="124">
        <v>0.33143901574434348</v>
      </c>
    </row>
    <row r="55" spans="2:28" customFormat="1" ht="15" customHeight="1" x14ac:dyDescent="0.2">
      <c r="B55" s="121" t="s">
        <v>80</v>
      </c>
      <c r="C55" s="122">
        <v>24.94</v>
      </c>
      <c r="D55" s="122">
        <v>21.52</v>
      </c>
      <c r="E55" s="123">
        <v>46.46</v>
      </c>
      <c r="F55" s="124">
        <v>0.53680585449849338</v>
      </c>
      <c r="G55" s="124">
        <v>0.46319414550150667</v>
      </c>
      <c r="H55" s="70"/>
      <c r="I55" s="121" t="s">
        <v>80</v>
      </c>
      <c r="J55" s="122">
        <v>87.3</v>
      </c>
      <c r="K55" s="122">
        <v>104.62</v>
      </c>
      <c r="L55" s="123">
        <v>191.92000000000002</v>
      </c>
      <c r="M55" s="124">
        <v>0.45487703209670693</v>
      </c>
      <c r="N55" s="124">
        <v>0.54512296790329307</v>
      </c>
      <c r="O55" s="125"/>
      <c r="P55" s="121" t="s">
        <v>80</v>
      </c>
      <c r="Q55" s="122">
        <v>56.52</v>
      </c>
      <c r="R55" s="122">
        <v>55.26</v>
      </c>
      <c r="S55" s="123">
        <v>111.78</v>
      </c>
      <c r="T55" s="124">
        <v>0.50563607085346218</v>
      </c>
      <c r="U55" s="124">
        <v>0.49436392914653782</v>
      </c>
      <c r="V55" s="125"/>
      <c r="W55" s="121" t="s">
        <v>80</v>
      </c>
      <c r="X55" s="122">
        <v>2433.8899366700002</v>
      </c>
      <c r="Y55" s="122">
        <v>2104.6000000000004</v>
      </c>
      <c r="Z55" s="123">
        <v>4538.489936670001</v>
      </c>
      <c r="AA55" s="124">
        <v>0.53627747789076374</v>
      </c>
      <c r="AB55" s="124">
        <v>0.46372252210923615</v>
      </c>
    </row>
    <row r="56" spans="2:28" ht="25" customHeight="1" x14ac:dyDescent="0.2"/>
    <row r="57" spans="2:28" s="33" customFormat="1" ht="15" customHeight="1" x14ac:dyDescent="0.2">
      <c r="B57" s="223" t="s">
        <v>189</v>
      </c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</row>
    <row r="58" spans="2:28" s="33" customFormat="1" ht="15" customHeight="1" x14ac:dyDescent="0.2">
      <c r="B58" s="223" t="s">
        <v>188</v>
      </c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</row>
  </sheetData>
  <sheetProtection formatCells="0" formatColumns="0" formatRows="0" insertColumns="0" insertRows="0" insertHyperlinks="0" deleteColumns="0" deleteRows="0" sort="0" autoFilter="0" pivotTables="0"/>
  <mergeCells count="24">
    <mergeCell ref="B57:N57"/>
    <mergeCell ref="B58:N58"/>
    <mergeCell ref="G5:AB6"/>
    <mergeCell ref="G3:AB4"/>
    <mergeCell ref="B48:G48"/>
    <mergeCell ref="I48:N48"/>
    <mergeCell ref="P48:U48"/>
    <mergeCell ref="W48:AB48"/>
    <mergeCell ref="B30:G30"/>
    <mergeCell ref="I30:N30"/>
    <mergeCell ref="P30:U30"/>
    <mergeCell ref="W30:AB30"/>
    <mergeCell ref="B39:G39"/>
    <mergeCell ref="I39:N39"/>
    <mergeCell ref="P39:U39"/>
    <mergeCell ref="W39:AB39"/>
    <mergeCell ref="B21:G21"/>
    <mergeCell ref="I21:N21"/>
    <mergeCell ref="P21:U21"/>
    <mergeCell ref="W21:AB21"/>
    <mergeCell ref="B12:G12"/>
    <mergeCell ref="I12:N12"/>
    <mergeCell ref="P12:U12"/>
    <mergeCell ref="W12:AB12"/>
  </mergeCells>
  <pageMargins left="0.7" right="0.7" top="0.75" bottom="0.75" header="0.3" footer="0.3"/>
  <pageSetup paperSize="9" scale="5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8D50-C09C-46C8-AF59-B9D13EC108B9}">
  <sheetPr>
    <tabColor rgb="FFC92274"/>
    <pageSetUpPr fitToPage="1"/>
  </sheetPr>
  <dimension ref="A1:M25"/>
  <sheetViews>
    <sheetView showGridLines="0" zoomScale="160" zoomScaleNormal="160" workbookViewId="0">
      <selection activeCell="G12" sqref="G12"/>
    </sheetView>
  </sheetViews>
  <sheetFormatPr baseColWidth="10" defaultColWidth="53.5" defaultRowHeight="13" x14ac:dyDescent="0.2"/>
  <cols>
    <col min="1" max="1" width="5.83203125" style="96" customWidth="1"/>
    <col min="2" max="4" width="12.83203125" style="96" customWidth="1"/>
    <col min="5" max="5" width="12.83203125" style="97" customWidth="1"/>
    <col min="6" max="6" width="11" style="97" bestFit="1" customWidth="1"/>
    <col min="7" max="7" width="11.1640625" style="98" bestFit="1" customWidth="1"/>
    <col min="8" max="8" width="12.1640625" style="98" customWidth="1"/>
    <col min="9" max="9" width="11" style="99" bestFit="1" customWidth="1"/>
    <col min="10" max="10" width="11.1640625" style="99" bestFit="1" customWidth="1"/>
    <col min="11" max="11" width="10.5" style="99" bestFit="1" customWidth="1"/>
    <col min="12" max="12" width="9.5" style="99" customWidth="1"/>
    <col min="13" max="13" width="10.5" style="4" bestFit="1" customWidth="1"/>
    <col min="14" max="220" width="53.5" style="4"/>
    <col min="221" max="221" width="27.5" style="4" bestFit="1" customWidth="1"/>
    <col min="222" max="233" width="12.5" style="4" bestFit="1" customWidth="1"/>
    <col min="234" max="476" width="53.5" style="4"/>
    <col min="477" max="477" width="27.5" style="4" bestFit="1" customWidth="1"/>
    <col min="478" max="489" width="12.5" style="4" bestFit="1" customWidth="1"/>
    <col min="490" max="732" width="53.5" style="4"/>
    <col min="733" max="733" width="27.5" style="4" bestFit="1" customWidth="1"/>
    <col min="734" max="745" width="12.5" style="4" bestFit="1" customWidth="1"/>
    <col min="746" max="988" width="53.5" style="4"/>
    <col min="989" max="989" width="27.5" style="4" bestFit="1" customWidth="1"/>
    <col min="990" max="1001" width="12.5" style="4" bestFit="1" customWidth="1"/>
    <col min="1002" max="1244" width="53.5" style="4"/>
    <col min="1245" max="1245" width="27.5" style="4" bestFit="1" customWidth="1"/>
    <col min="1246" max="1257" width="12.5" style="4" bestFit="1" customWidth="1"/>
    <col min="1258" max="1500" width="53.5" style="4"/>
    <col min="1501" max="1501" width="27.5" style="4" bestFit="1" customWidth="1"/>
    <col min="1502" max="1513" width="12.5" style="4" bestFit="1" customWidth="1"/>
    <col min="1514" max="1756" width="53.5" style="4"/>
    <col min="1757" max="1757" width="27.5" style="4" bestFit="1" customWidth="1"/>
    <col min="1758" max="1769" width="12.5" style="4" bestFit="1" customWidth="1"/>
    <col min="1770" max="2012" width="53.5" style="4"/>
    <col min="2013" max="2013" width="27.5" style="4" bestFit="1" customWidth="1"/>
    <col min="2014" max="2025" width="12.5" style="4" bestFit="1" customWidth="1"/>
    <col min="2026" max="2268" width="53.5" style="4"/>
    <col min="2269" max="2269" width="27.5" style="4" bestFit="1" customWidth="1"/>
    <col min="2270" max="2281" width="12.5" style="4" bestFit="1" customWidth="1"/>
    <col min="2282" max="2524" width="53.5" style="4"/>
    <col min="2525" max="2525" width="27.5" style="4" bestFit="1" customWidth="1"/>
    <col min="2526" max="2537" width="12.5" style="4" bestFit="1" customWidth="1"/>
    <col min="2538" max="2780" width="53.5" style="4"/>
    <col min="2781" max="2781" width="27.5" style="4" bestFit="1" customWidth="1"/>
    <col min="2782" max="2793" width="12.5" style="4" bestFit="1" customWidth="1"/>
    <col min="2794" max="3036" width="53.5" style="4"/>
    <col min="3037" max="3037" width="27.5" style="4" bestFit="1" customWidth="1"/>
    <col min="3038" max="3049" width="12.5" style="4" bestFit="1" customWidth="1"/>
    <col min="3050" max="3292" width="53.5" style="4"/>
    <col min="3293" max="3293" width="27.5" style="4" bestFit="1" customWidth="1"/>
    <col min="3294" max="3305" width="12.5" style="4" bestFit="1" customWidth="1"/>
    <col min="3306" max="3548" width="53.5" style="4"/>
    <col min="3549" max="3549" width="27.5" style="4" bestFit="1" customWidth="1"/>
    <col min="3550" max="3561" width="12.5" style="4" bestFit="1" customWidth="1"/>
    <col min="3562" max="3804" width="53.5" style="4"/>
    <col min="3805" max="3805" width="27.5" style="4" bestFit="1" customWidth="1"/>
    <col min="3806" max="3817" width="12.5" style="4" bestFit="1" customWidth="1"/>
    <col min="3818" max="4060" width="53.5" style="4"/>
    <col min="4061" max="4061" width="27.5" style="4" bestFit="1" customWidth="1"/>
    <col min="4062" max="4073" width="12.5" style="4" bestFit="1" customWidth="1"/>
    <col min="4074" max="4316" width="53.5" style="4"/>
    <col min="4317" max="4317" width="27.5" style="4" bestFit="1" customWidth="1"/>
    <col min="4318" max="4329" width="12.5" style="4" bestFit="1" customWidth="1"/>
    <col min="4330" max="4572" width="53.5" style="4"/>
    <col min="4573" max="4573" width="27.5" style="4" bestFit="1" customWidth="1"/>
    <col min="4574" max="4585" width="12.5" style="4" bestFit="1" customWidth="1"/>
    <col min="4586" max="4828" width="53.5" style="4"/>
    <col min="4829" max="4829" width="27.5" style="4" bestFit="1" customWidth="1"/>
    <col min="4830" max="4841" width="12.5" style="4" bestFit="1" customWidth="1"/>
    <col min="4842" max="5084" width="53.5" style="4"/>
    <col min="5085" max="5085" width="27.5" style="4" bestFit="1" customWidth="1"/>
    <col min="5086" max="5097" width="12.5" style="4" bestFit="1" customWidth="1"/>
    <col min="5098" max="5340" width="53.5" style="4"/>
    <col min="5341" max="5341" width="27.5" style="4" bestFit="1" customWidth="1"/>
    <col min="5342" max="5353" width="12.5" style="4" bestFit="1" customWidth="1"/>
    <col min="5354" max="5596" width="53.5" style="4"/>
    <col min="5597" max="5597" width="27.5" style="4" bestFit="1" customWidth="1"/>
    <col min="5598" max="5609" width="12.5" style="4" bestFit="1" customWidth="1"/>
    <col min="5610" max="5852" width="53.5" style="4"/>
    <col min="5853" max="5853" width="27.5" style="4" bestFit="1" customWidth="1"/>
    <col min="5854" max="5865" width="12.5" style="4" bestFit="1" customWidth="1"/>
    <col min="5866" max="6108" width="53.5" style="4"/>
    <col min="6109" max="6109" width="27.5" style="4" bestFit="1" customWidth="1"/>
    <col min="6110" max="6121" width="12.5" style="4" bestFit="1" customWidth="1"/>
    <col min="6122" max="6364" width="53.5" style="4"/>
    <col min="6365" max="6365" width="27.5" style="4" bestFit="1" customWidth="1"/>
    <col min="6366" max="6377" width="12.5" style="4" bestFit="1" customWidth="1"/>
    <col min="6378" max="6620" width="53.5" style="4"/>
    <col min="6621" max="6621" width="27.5" style="4" bestFit="1" customWidth="1"/>
    <col min="6622" max="6633" width="12.5" style="4" bestFit="1" customWidth="1"/>
    <col min="6634" max="6876" width="53.5" style="4"/>
    <col min="6877" max="6877" width="27.5" style="4" bestFit="1" customWidth="1"/>
    <col min="6878" max="6889" width="12.5" style="4" bestFit="1" customWidth="1"/>
    <col min="6890" max="7132" width="53.5" style="4"/>
    <col min="7133" max="7133" width="27.5" style="4" bestFit="1" customWidth="1"/>
    <col min="7134" max="7145" width="12.5" style="4" bestFit="1" customWidth="1"/>
    <col min="7146" max="7388" width="53.5" style="4"/>
    <col min="7389" max="7389" width="27.5" style="4" bestFit="1" customWidth="1"/>
    <col min="7390" max="7401" width="12.5" style="4" bestFit="1" customWidth="1"/>
    <col min="7402" max="7644" width="53.5" style="4"/>
    <col min="7645" max="7645" width="27.5" style="4" bestFit="1" customWidth="1"/>
    <col min="7646" max="7657" width="12.5" style="4" bestFit="1" customWidth="1"/>
    <col min="7658" max="7900" width="53.5" style="4"/>
    <col min="7901" max="7901" width="27.5" style="4" bestFit="1" customWidth="1"/>
    <col min="7902" max="7913" width="12.5" style="4" bestFit="1" customWidth="1"/>
    <col min="7914" max="8156" width="53.5" style="4"/>
    <col min="8157" max="8157" width="27.5" style="4" bestFit="1" customWidth="1"/>
    <col min="8158" max="8169" width="12.5" style="4" bestFit="1" customWidth="1"/>
    <col min="8170" max="8412" width="53.5" style="4"/>
    <col min="8413" max="8413" width="27.5" style="4" bestFit="1" customWidth="1"/>
    <col min="8414" max="8425" width="12.5" style="4" bestFit="1" customWidth="1"/>
    <col min="8426" max="8668" width="53.5" style="4"/>
    <col min="8669" max="8669" width="27.5" style="4" bestFit="1" customWidth="1"/>
    <col min="8670" max="8681" width="12.5" style="4" bestFit="1" customWidth="1"/>
    <col min="8682" max="8924" width="53.5" style="4"/>
    <col min="8925" max="8925" width="27.5" style="4" bestFit="1" customWidth="1"/>
    <col min="8926" max="8937" width="12.5" style="4" bestFit="1" customWidth="1"/>
    <col min="8938" max="9180" width="53.5" style="4"/>
    <col min="9181" max="9181" width="27.5" style="4" bestFit="1" customWidth="1"/>
    <col min="9182" max="9193" width="12.5" style="4" bestFit="1" customWidth="1"/>
    <col min="9194" max="9436" width="53.5" style="4"/>
    <col min="9437" max="9437" width="27.5" style="4" bestFit="1" customWidth="1"/>
    <col min="9438" max="9449" width="12.5" style="4" bestFit="1" customWidth="1"/>
    <col min="9450" max="9692" width="53.5" style="4"/>
    <col min="9693" max="9693" width="27.5" style="4" bestFit="1" customWidth="1"/>
    <col min="9694" max="9705" width="12.5" style="4" bestFit="1" customWidth="1"/>
    <col min="9706" max="9948" width="53.5" style="4"/>
    <col min="9949" max="9949" width="27.5" style="4" bestFit="1" customWidth="1"/>
    <col min="9950" max="9961" width="12.5" style="4" bestFit="1" customWidth="1"/>
    <col min="9962" max="10204" width="53.5" style="4"/>
    <col min="10205" max="10205" width="27.5" style="4" bestFit="1" customWidth="1"/>
    <col min="10206" max="10217" width="12.5" style="4" bestFit="1" customWidth="1"/>
    <col min="10218" max="10460" width="53.5" style="4"/>
    <col min="10461" max="10461" width="27.5" style="4" bestFit="1" customWidth="1"/>
    <col min="10462" max="10473" width="12.5" style="4" bestFit="1" customWidth="1"/>
    <col min="10474" max="10716" width="53.5" style="4"/>
    <col min="10717" max="10717" width="27.5" style="4" bestFit="1" customWidth="1"/>
    <col min="10718" max="10729" width="12.5" style="4" bestFit="1" customWidth="1"/>
    <col min="10730" max="10972" width="53.5" style="4"/>
    <col min="10973" max="10973" width="27.5" style="4" bestFit="1" customWidth="1"/>
    <col min="10974" max="10985" width="12.5" style="4" bestFit="1" customWidth="1"/>
    <col min="10986" max="11228" width="53.5" style="4"/>
    <col min="11229" max="11229" width="27.5" style="4" bestFit="1" customWidth="1"/>
    <col min="11230" max="11241" width="12.5" style="4" bestFit="1" customWidth="1"/>
    <col min="11242" max="11484" width="53.5" style="4"/>
    <col min="11485" max="11485" width="27.5" style="4" bestFit="1" customWidth="1"/>
    <col min="11486" max="11497" width="12.5" style="4" bestFit="1" customWidth="1"/>
    <col min="11498" max="11740" width="53.5" style="4"/>
    <col min="11741" max="11741" width="27.5" style="4" bestFit="1" customWidth="1"/>
    <col min="11742" max="11753" width="12.5" style="4" bestFit="1" customWidth="1"/>
    <col min="11754" max="11996" width="53.5" style="4"/>
    <col min="11997" max="11997" width="27.5" style="4" bestFit="1" customWidth="1"/>
    <col min="11998" max="12009" width="12.5" style="4" bestFit="1" customWidth="1"/>
    <col min="12010" max="12252" width="53.5" style="4"/>
    <col min="12253" max="12253" width="27.5" style="4" bestFit="1" customWidth="1"/>
    <col min="12254" max="12265" width="12.5" style="4" bestFit="1" customWidth="1"/>
    <col min="12266" max="12508" width="53.5" style="4"/>
    <col min="12509" max="12509" width="27.5" style="4" bestFit="1" customWidth="1"/>
    <col min="12510" max="12521" width="12.5" style="4" bestFit="1" customWidth="1"/>
    <col min="12522" max="12764" width="53.5" style="4"/>
    <col min="12765" max="12765" width="27.5" style="4" bestFit="1" customWidth="1"/>
    <col min="12766" max="12777" width="12.5" style="4" bestFit="1" customWidth="1"/>
    <col min="12778" max="13020" width="53.5" style="4"/>
    <col min="13021" max="13021" width="27.5" style="4" bestFit="1" customWidth="1"/>
    <col min="13022" max="13033" width="12.5" style="4" bestFit="1" customWidth="1"/>
    <col min="13034" max="13276" width="53.5" style="4"/>
    <col min="13277" max="13277" width="27.5" style="4" bestFit="1" customWidth="1"/>
    <col min="13278" max="13289" width="12.5" style="4" bestFit="1" customWidth="1"/>
    <col min="13290" max="13532" width="53.5" style="4"/>
    <col min="13533" max="13533" width="27.5" style="4" bestFit="1" customWidth="1"/>
    <col min="13534" max="13545" width="12.5" style="4" bestFit="1" customWidth="1"/>
    <col min="13546" max="13788" width="53.5" style="4"/>
    <col min="13789" max="13789" width="27.5" style="4" bestFit="1" customWidth="1"/>
    <col min="13790" max="13801" width="12.5" style="4" bestFit="1" customWidth="1"/>
    <col min="13802" max="14044" width="53.5" style="4"/>
    <col min="14045" max="14045" width="27.5" style="4" bestFit="1" customWidth="1"/>
    <col min="14046" max="14057" width="12.5" style="4" bestFit="1" customWidth="1"/>
    <col min="14058" max="14300" width="53.5" style="4"/>
    <col min="14301" max="14301" width="27.5" style="4" bestFit="1" customWidth="1"/>
    <col min="14302" max="14313" width="12.5" style="4" bestFit="1" customWidth="1"/>
    <col min="14314" max="14556" width="53.5" style="4"/>
    <col min="14557" max="14557" width="27.5" style="4" bestFit="1" customWidth="1"/>
    <col min="14558" max="14569" width="12.5" style="4" bestFit="1" customWidth="1"/>
    <col min="14570" max="14812" width="53.5" style="4"/>
    <col min="14813" max="14813" width="27.5" style="4" bestFit="1" customWidth="1"/>
    <col min="14814" max="14825" width="12.5" style="4" bestFit="1" customWidth="1"/>
    <col min="14826" max="15068" width="53.5" style="4"/>
    <col min="15069" max="15069" width="27.5" style="4" bestFit="1" customWidth="1"/>
    <col min="15070" max="15081" width="12.5" style="4" bestFit="1" customWidth="1"/>
    <col min="15082" max="15324" width="53.5" style="4"/>
    <col min="15325" max="15325" width="27.5" style="4" bestFit="1" customWidth="1"/>
    <col min="15326" max="15337" width="12.5" style="4" bestFit="1" customWidth="1"/>
    <col min="15338" max="15580" width="53.5" style="4"/>
    <col min="15581" max="15581" width="27.5" style="4" bestFit="1" customWidth="1"/>
    <col min="15582" max="15593" width="12.5" style="4" bestFit="1" customWidth="1"/>
    <col min="15594" max="15836" width="53.5" style="4"/>
    <col min="15837" max="15837" width="27.5" style="4" bestFit="1" customWidth="1"/>
    <col min="15838" max="15849" width="12.5" style="4" bestFit="1" customWidth="1"/>
    <col min="15850" max="16092" width="53.5" style="4"/>
    <col min="16093" max="16093" width="27.5" style="4" bestFit="1" customWidth="1"/>
    <col min="16094" max="16105" width="12.5" style="4" bestFit="1" customWidth="1"/>
    <col min="16106" max="16384" width="53.5" style="4"/>
  </cols>
  <sheetData>
    <row r="1" spans="1:13" ht="15" customHeight="1" x14ac:dyDescent="0.2"/>
    <row r="2" spans="1:13" ht="15" customHeight="1" x14ac:dyDescent="0.2"/>
    <row r="3" spans="1:13" ht="15" customHeight="1" x14ac:dyDescent="0.2">
      <c r="E3" s="208" t="s">
        <v>135</v>
      </c>
      <c r="F3" s="209"/>
      <c r="G3" s="209"/>
      <c r="H3" s="209"/>
      <c r="I3" s="209"/>
      <c r="J3" s="209"/>
      <c r="K3" s="209"/>
      <c r="L3" s="210"/>
    </row>
    <row r="4" spans="1:13" ht="15" customHeight="1" x14ac:dyDescent="0.2">
      <c r="E4" s="202"/>
      <c r="F4" s="203"/>
      <c r="G4" s="203"/>
      <c r="H4" s="203"/>
      <c r="I4" s="203"/>
      <c r="J4" s="203"/>
      <c r="K4" s="203"/>
      <c r="L4" s="204"/>
    </row>
    <row r="5" spans="1:13" ht="15" customHeight="1" x14ac:dyDescent="0.2">
      <c r="B5" s="100"/>
      <c r="C5" s="100"/>
      <c r="E5" s="202" t="s">
        <v>136</v>
      </c>
      <c r="F5" s="203"/>
      <c r="G5" s="203"/>
      <c r="H5" s="203"/>
      <c r="I5" s="203"/>
      <c r="J5" s="203"/>
      <c r="K5" s="203"/>
      <c r="L5" s="204"/>
    </row>
    <row r="6" spans="1:13" ht="15" customHeight="1" x14ac:dyDescent="0.2">
      <c r="B6" s="100"/>
      <c r="C6" s="100"/>
      <c r="E6" s="205"/>
      <c r="F6" s="206"/>
      <c r="G6" s="206"/>
      <c r="H6" s="206"/>
      <c r="I6" s="206"/>
      <c r="J6" s="206"/>
      <c r="K6" s="206"/>
      <c r="L6" s="207"/>
    </row>
    <row r="7" spans="1:13" ht="15" customHeight="1" x14ac:dyDescent="0.2"/>
    <row r="8" spans="1:13" ht="15" customHeight="1" x14ac:dyDescent="0.2"/>
    <row r="9" spans="1:13" s="14" customFormat="1" ht="15" customHeight="1" x14ac:dyDescent="0.2">
      <c r="A9" s="10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14" customFormat="1" ht="25" customHeight="1" x14ac:dyDescent="0.2">
      <c r="A10" s="101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14" customFormat="1" ht="17" x14ac:dyDescent="0.2">
      <c r="A11" s="101"/>
      <c r="B11" s="17"/>
      <c r="C11" s="17"/>
      <c r="D11" s="17"/>
      <c r="E11" s="44" t="s">
        <v>137</v>
      </c>
      <c r="F11" s="44" t="s">
        <v>138</v>
      </c>
      <c r="G11" s="44" t="s">
        <v>139</v>
      </c>
      <c r="H11" s="50" t="s">
        <v>140</v>
      </c>
      <c r="I11" s="44" t="s">
        <v>138</v>
      </c>
      <c r="J11" s="44" t="s">
        <v>139</v>
      </c>
      <c r="K11" s="17"/>
      <c r="L11" s="17"/>
      <c r="M11" s="17"/>
    </row>
    <row r="12" spans="1:13" s="14" customFormat="1" ht="17" x14ac:dyDescent="0.2">
      <c r="A12" s="101"/>
      <c r="B12" s="17"/>
      <c r="C12" s="17"/>
      <c r="D12" s="17"/>
      <c r="E12" s="45" t="s">
        <v>141</v>
      </c>
      <c r="F12" s="45" t="s">
        <v>128</v>
      </c>
      <c r="G12" s="45" t="s">
        <v>125</v>
      </c>
      <c r="H12" s="51" t="s">
        <v>32</v>
      </c>
      <c r="I12" s="45" t="s">
        <v>128</v>
      </c>
      <c r="J12" s="45" t="s">
        <v>125</v>
      </c>
      <c r="K12" s="17"/>
      <c r="L12" s="17"/>
      <c r="M12" s="17"/>
    </row>
    <row r="13" spans="1:13" s="3" customFormat="1" x14ac:dyDescent="0.2">
      <c r="A13" s="64"/>
      <c r="B13" s="102"/>
      <c r="C13" s="102"/>
      <c r="D13" s="64"/>
      <c r="E13" s="103" t="s">
        <v>142</v>
      </c>
      <c r="F13" s="104">
        <v>11</v>
      </c>
      <c r="G13" s="104">
        <v>7</v>
      </c>
      <c r="H13" s="105">
        <v>18</v>
      </c>
      <c r="I13" s="68">
        <v>0.61111111111111116</v>
      </c>
      <c r="J13" s="68">
        <v>0.3888888888888889</v>
      </c>
      <c r="K13" s="65"/>
      <c r="L13" s="65"/>
    </row>
    <row r="14" spans="1:13" s="18" customFormat="1" x14ac:dyDescent="0.2">
      <c r="A14" s="106"/>
      <c r="B14" s="106"/>
      <c r="C14" s="106"/>
      <c r="D14" s="106"/>
      <c r="E14" s="103" t="s">
        <v>143</v>
      </c>
      <c r="F14" s="104">
        <v>15</v>
      </c>
      <c r="G14" s="104">
        <v>4</v>
      </c>
      <c r="H14" s="105">
        <v>19</v>
      </c>
      <c r="I14" s="68">
        <v>0.78947368421052633</v>
      </c>
      <c r="J14" s="68">
        <v>0.21052631578947367</v>
      </c>
      <c r="K14" s="106"/>
      <c r="L14" s="106"/>
    </row>
    <row r="15" spans="1:13" s="3" customFormat="1" ht="15" customHeight="1" x14ac:dyDescent="0.2">
      <c r="A15" s="65"/>
      <c r="B15" s="65"/>
      <c r="C15" s="65"/>
      <c r="D15" s="65"/>
      <c r="E15" s="103" t="s">
        <v>144</v>
      </c>
      <c r="F15" s="104">
        <v>8.5</v>
      </c>
      <c r="G15" s="104">
        <v>6</v>
      </c>
      <c r="H15" s="105">
        <v>14.5</v>
      </c>
      <c r="I15" s="68">
        <v>0.58620689655172409</v>
      </c>
      <c r="J15" s="68">
        <v>0.41379310344827586</v>
      </c>
      <c r="K15" s="65"/>
      <c r="L15" s="65"/>
    </row>
    <row r="16" spans="1:13" s="3" customFormat="1" ht="15" customHeight="1" x14ac:dyDescent="0.2">
      <c r="A16" s="65"/>
      <c r="B16" s="65"/>
      <c r="C16" s="65"/>
      <c r="D16" s="65"/>
      <c r="E16" s="103" t="s">
        <v>145</v>
      </c>
      <c r="F16" s="104">
        <v>14</v>
      </c>
      <c r="G16" s="104">
        <v>13</v>
      </c>
      <c r="H16" s="105">
        <v>27</v>
      </c>
      <c r="I16" s="68">
        <v>0.51851851851851849</v>
      </c>
      <c r="J16" s="68">
        <v>0.48148148148148145</v>
      </c>
      <c r="K16" s="65"/>
      <c r="L16" s="65"/>
    </row>
    <row r="17" spans="1:12" s="3" customFormat="1" ht="15" customHeight="1" x14ac:dyDescent="0.2">
      <c r="A17" s="65"/>
      <c r="B17" s="65"/>
      <c r="C17" s="65"/>
      <c r="D17" s="65"/>
      <c r="E17" s="103" t="s">
        <v>146</v>
      </c>
      <c r="F17" s="104">
        <v>44.599999999999994</v>
      </c>
      <c r="G17" s="104">
        <v>48.9</v>
      </c>
      <c r="H17" s="105">
        <v>93.5</v>
      </c>
      <c r="I17" s="68">
        <v>0.47700534759358282</v>
      </c>
      <c r="J17" s="68">
        <v>0.52299465240641707</v>
      </c>
      <c r="K17" s="65"/>
      <c r="L17" s="65"/>
    </row>
    <row r="18" spans="1:12" s="3" customFormat="1" ht="15" customHeight="1" x14ac:dyDescent="0.2">
      <c r="A18" s="65"/>
      <c r="B18" s="65"/>
      <c r="C18" s="65"/>
      <c r="D18" s="65"/>
      <c r="E18" s="103" t="s">
        <v>147</v>
      </c>
      <c r="F18" s="104">
        <v>59.17</v>
      </c>
      <c r="G18" s="104">
        <v>64.72999999999999</v>
      </c>
      <c r="H18" s="105">
        <v>123.89999999999999</v>
      </c>
      <c r="I18" s="68">
        <v>0.47756255044390644</v>
      </c>
      <c r="J18" s="68">
        <v>0.52243744955609361</v>
      </c>
      <c r="K18" s="65"/>
      <c r="L18" s="65"/>
    </row>
    <row r="19" spans="1:12" s="3" customFormat="1" ht="15" customHeight="1" x14ac:dyDescent="0.2">
      <c r="A19" s="65"/>
      <c r="B19" s="65"/>
      <c r="C19" s="65"/>
      <c r="D19" s="65"/>
      <c r="E19" s="103" t="s">
        <v>148</v>
      </c>
      <c r="F19" s="104">
        <v>66.600000000000009</v>
      </c>
      <c r="G19" s="104">
        <v>63.75</v>
      </c>
      <c r="H19" s="105">
        <v>130.35000000000002</v>
      </c>
      <c r="I19" s="68">
        <v>0.51093210586881466</v>
      </c>
      <c r="J19" s="68">
        <v>0.48906789413118518</v>
      </c>
      <c r="K19" s="65"/>
      <c r="L19" s="65"/>
    </row>
    <row r="20" spans="1:12" s="3" customFormat="1" ht="15" customHeight="1" x14ac:dyDescent="0.2">
      <c r="A20" s="65"/>
      <c r="B20" s="65"/>
      <c r="C20" s="65"/>
      <c r="D20" s="65"/>
      <c r="E20" s="103" t="s">
        <v>149</v>
      </c>
      <c r="F20" s="104">
        <f>SUM(F13:F19)</f>
        <v>218.87</v>
      </c>
      <c r="G20" s="104">
        <v>207</v>
      </c>
      <c r="H20" s="105">
        <v>426</v>
      </c>
      <c r="I20" s="68">
        <v>0.51093210586881466</v>
      </c>
      <c r="J20" s="68">
        <v>0.48906789413118518</v>
      </c>
      <c r="K20" s="65"/>
      <c r="L20" s="65"/>
    </row>
    <row r="21" spans="1:12" s="3" customFormat="1" ht="15" customHeight="1" x14ac:dyDescent="0.2">
      <c r="A21" s="65"/>
      <c r="B21" s="65"/>
      <c r="C21" s="65"/>
      <c r="D21" s="65"/>
      <c r="E21" s="13"/>
      <c r="F21" s="2"/>
      <c r="G21" s="2"/>
      <c r="H21" s="96"/>
      <c r="I21" s="97"/>
      <c r="J21" s="97"/>
      <c r="K21" s="65"/>
      <c r="L21" s="65"/>
    </row>
    <row r="22" spans="1:12" s="3" customFormat="1" ht="15" customHeight="1" x14ac:dyDescent="0.2">
      <c r="A22" s="65"/>
      <c r="B22" s="65"/>
      <c r="C22" s="65"/>
      <c r="D22" s="65"/>
      <c r="E22" s="71" t="s">
        <v>189</v>
      </c>
      <c r="F22" s="71"/>
      <c r="G22" s="71"/>
      <c r="H22" s="71"/>
      <c r="I22" s="71"/>
      <c r="J22" s="71"/>
      <c r="K22" s="65"/>
      <c r="L22" s="65"/>
    </row>
    <row r="23" spans="1:12" ht="15" customHeight="1" x14ac:dyDescent="0.2">
      <c r="E23" s="72" t="s">
        <v>188</v>
      </c>
      <c r="F23" s="107"/>
      <c r="G23" s="107"/>
      <c r="H23" s="107"/>
      <c r="I23" s="108"/>
      <c r="J23" s="108"/>
    </row>
    <row r="24" spans="1:12" s="33" customFormat="1" x14ac:dyDescent="0.2">
      <c r="A24" s="109"/>
      <c r="B24" s="109"/>
      <c r="C24" s="109"/>
      <c r="D24" s="109"/>
      <c r="E24" s="109"/>
      <c r="F24" s="109"/>
      <c r="G24" s="110"/>
      <c r="H24" s="110"/>
      <c r="I24" s="109"/>
      <c r="J24" s="109"/>
      <c r="K24" s="109"/>
      <c r="L24" s="109"/>
    </row>
    <row r="25" spans="1:12" s="33" customFormat="1" x14ac:dyDescent="0.2">
      <c r="A25" s="109"/>
      <c r="B25" s="109"/>
      <c r="C25" s="109"/>
      <c r="D25" s="109"/>
      <c r="E25" s="109"/>
      <c r="F25" s="109"/>
      <c r="G25" s="110"/>
      <c r="H25" s="110"/>
      <c r="I25" s="109"/>
      <c r="J25" s="109"/>
      <c r="K25" s="109"/>
      <c r="L25" s="109"/>
    </row>
  </sheetData>
  <sheetProtection formatCells="0" formatColumns="0" formatRows="0" insertColumns="0" insertRows="0" insertHyperlinks="0" deleteColumns="0" deleteRows="0" sort="0" autoFilter="0" pivotTables="0"/>
  <mergeCells count="2">
    <mergeCell ref="E3:L4"/>
    <mergeCell ref="E5:L6"/>
  </mergeCells>
  <pageMargins left="0.7" right="0.7" top="0.75" bottom="0.75" header="0.3" footer="0.3"/>
  <pageSetup paperSize="9" scale="85" orientation="landscape" r:id="rId1"/>
  <ignoredErrors>
    <ignoredError sqref="F20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0F10E-C3EF-464B-B824-7E3B00B6CFA6}">
  <sheetPr>
    <tabColor rgb="FFC92274"/>
    <pageSetUpPr fitToPage="1"/>
  </sheetPr>
  <dimension ref="B1:O43"/>
  <sheetViews>
    <sheetView showGridLines="0" topLeftCell="C1" zoomScale="120" zoomScaleNormal="120" workbookViewId="0">
      <selection activeCell="F13" sqref="F13:G13"/>
    </sheetView>
  </sheetViews>
  <sheetFormatPr baseColWidth="10" defaultColWidth="11.5" defaultRowHeight="15" x14ac:dyDescent="0.2"/>
  <cols>
    <col min="1" max="1" width="5.83203125" customWidth="1"/>
    <col min="2" max="2" width="65.5" style="19" bestFit="1" customWidth="1"/>
    <col min="3" max="3" width="21.6640625" style="12" bestFit="1" customWidth="1"/>
    <col min="4" max="4" width="22.6640625" style="12" bestFit="1" customWidth="1"/>
    <col min="5" max="5" width="4.5" style="12" customWidth="1"/>
    <col min="6" max="6" width="15" bestFit="1" customWidth="1"/>
    <col min="7" max="7" width="21.5" bestFit="1" customWidth="1"/>
    <col min="8" max="8" width="17.83203125" bestFit="1" customWidth="1"/>
    <col min="9" max="9" width="23.5" bestFit="1" customWidth="1"/>
    <col min="10" max="10" width="4.5" customWidth="1"/>
    <col min="11" max="11" width="15.5" style="12" bestFit="1" customWidth="1"/>
    <col min="12" max="12" width="18.6640625" style="12" bestFit="1" customWidth="1"/>
    <col min="13" max="13" width="21.5" style="12" bestFit="1" customWidth="1"/>
    <col min="14" max="14" width="24.33203125" style="12" bestFit="1" customWidth="1"/>
    <col min="15" max="15" width="17.1640625" style="12" customWidth="1"/>
    <col min="16" max="16" width="4.5" customWidth="1"/>
  </cols>
  <sheetData>
    <row r="1" spans="2:15" ht="15" customHeight="1" x14ac:dyDescent="0.2"/>
    <row r="2" spans="2:15" ht="15" customHeight="1" x14ac:dyDescent="0.2"/>
    <row r="3" spans="2:15" ht="15" customHeight="1" x14ac:dyDescent="0.2">
      <c r="C3" s="230" t="s">
        <v>150</v>
      </c>
      <c r="D3" s="231"/>
      <c r="E3" s="231"/>
      <c r="F3" s="231"/>
      <c r="G3" s="231"/>
      <c r="H3" s="231"/>
      <c r="I3" s="232"/>
      <c r="J3" s="73"/>
      <c r="L3" s="3"/>
      <c r="M3" s="3"/>
      <c r="N3" s="3"/>
    </row>
    <row r="4" spans="2:15" ht="15" customHeight="1" x14ac:dyDescent="0.2">
      <c r="C4" s="233"/>
      <c r="D4" s="234"/>
      <c r="E4" s="234"/>
      <c r="F4" s="234"/>
      <c r="G4" s="234"/>
      <c r="H4" s="234"/>
      <c r="I4" s="235"/>
      <c r="J4" s="73"/>
    </row>
    <row r="5" spans="2:15" ht="15" customHeight="1" x14ac:dyDescent="0.2">
      <c r="C5" s="233" t="s">
        <v>151</v>
      </c>
      <c r="D5" s="234"/>
      <c r="E5" s="234"/>
      <c r="F5" s="234"/>
      <c r="G5" s="234"/>
      <c r="H5" s="234"/>
      <c r="I5" s="235"/>
      <c r="J5" s="73"/>
    </row>
    <row r="6" spans="2:15" ht="15" customHeight="1" x14ac:dyDescent="0.2">
      <c r="C6" s="236"/>
      <c r="D6" s="237"/>
      <c r="E6" s="237"/>
      <c r="F6" s="237"/>
      <c r="G6" s="237"/>
      <c r="H6" s="237"/>
      <c r="I6" s="238"/>
      <c r="J6" s="73"/>
    </row>
    <row r="7" spans="2:15" ht="15" customHeight="1" x14ac:dyDescent="0.2"/>
    <row r="8" spans="2:15" ht="15" customHeight="1" x14ac:dyDescent="0.2"/>
    <row r="9" spans="2:15" ht="15" customHeight="1" x14ac:dyDescent="0.2"/>
    <row r="10" spans="2:15" ht="25" customHeight="1" x14ac:dyDescent="0.2"/>
    <row r="11" spans="2:15" x14ac:dyDescent="0.2">
      <c r="E11" s="74"/>
      <c r="F11" s="239" t="s">
        <v>152</v>
      </c>
      <c r="G11" s="244"/>
      <c r="H11" s="244"/>
      <c r="I11" s="240"/>
      <c r="J11" s="75"/>
      <c r="K11" s="239" t="s">
        <v>153</v>
      </c>
      <c r="L11" s="244"/>
      <c r="M11" s="244"/>
      <c r="N11" s="240"/>
    </row>
    <row r="12" spans="2:15" x14ac:dyDescent="0.2">
      <c r="E12" s="74"/>
      <c r="F12" s="228" t="s">
        <v>154</v>
      </c>
      <c r="G12" s="241"/>
      <c r="H12" s="241"/>
      <c r="I12" s="229"/>
      <c r="J12" s="75"/>
      <c r="K12" s="228" t="s">
        <v>155</v>
      </c>
      <c r="L12" s="241"/>
      <c r="M12" s="241"/>
      <c r="N12" s="229"/>
    </row>
    <row r="13" spans="2:15" x14ac:dyDescent="0.2">
      <c r="C13" s="239" t="s">
        <v>156</v>
      </c>
      <c r="D13" s="240"/>
      <c r="F13" s="245" t="s">
        <v>157</v>
      </c>
      <c r="G13" s="246"/>
      <c r="H13" s="245" t="s">
        <v>158</v>
      </c>
      <c r="I13" s="246"/>
      <c r="J13" s="75"/>
      <c r="K13" s="242" t="s">
        <v>159</v>
      </c>
      <c r="L13" s="243"/>
      <c r="M13" s="242" t="s">
        <v>160</v>
      </c>
      <c r="N13" s="243"/>
    </row>
    <row r="14" spans="2:15" x14ac:dyDescent="0.2">
      <c r="C14" s="228" t="s">
        <v>161</v>
      </c>
      <c r="D14" s="229"/>
      <c r="F14" s="224" t="s">
        <v>68</v>
      </c>
      <c r="G14" s="225"/>
      <c r="H14" s="224" t="s">
        <v>69</v>
      </c>
      <c r="I14" s="225"/>
      <c r="J14" s="75"/>
      <c r="K14" s="226" t="s">
        <v>162</v>
      </c>
      <c r="L14" s="227"/>
      <c r="M14" s="226" t="s">
        <v>163</v>
      </c>
      <c r="N14" s="227"/>
    </row>
    <row r="15" spans="2:15" s="16" customFormat="1" ht="15.5" customHeight="1" x14ac:dyDescent="0.2">
      <c r="C15" s="76" t="s">
        <v>164</v>
      </c>
      <c r="D15" s="77" t="s">
        <v>165</v>
      </c>
      <c r="E15" s="78"/>
      <c r="F15" s="77" t="s">
        <v>166</v>
      </c>
      <c r="G15" s="77" t="s">
        <v>167</v>
      </c>
      <c r="H15" s="77" t="s">
        <v>168</v>
      </c>
      <c r="I15" s="77" t="s">
        <v>169</v>
      </c>
      <c r="J15" s="79"/>
      <c r="K15" s="77" t="s">
        <v>170</v>
      </c>
      <c r="L15" s="77" t="s">
        <v>171</v>
      </c>
      <c r="M15" s="77" t="s">
        <v>167</v>
      </c>
      <c r="N15" s="77" t="s">
        <v>172</v>
      </c>
      <c r="O15" s="43"/>
    </row>
    <row r="16" spans="2:15" s="16" customFormat="1" ht="15.5" customHeight="1" x14ac:dyDescent="0.2">
      <c r="B16" s="80" t="s">
        <v>30</v>
      </c>
      <c r="C16" s="81" t="s">
        <v>185</v>
      </c>
      <c r="D16" s="82" t="s">
        <v>173</v>
      </c>
      <c r="E16" s="78"/>
      <c r="F16" s="82" t="s">
        <v>174</v>
      </c>
      <c r="G16" s="82" t="s">
        <v>175</v>
      </c>
      <c r="H16" s="82" t="s">
        <v>176</v>
      </c>
      <c r="I16" s="82" t="s">
        <v>177</v>
      </c>
      <c r="J16" s="79"/>
      <c r="K16" s="82" t="s">
        <v>178</v>
      </c>
      <c r="L16" s="82" t="s">
        <v>179</v>
      </c>
      <c r="M16" s="82" t="s">
        <v>175</v>
      </c>
      <c r="N16" s="82" t="s">
        <v>180</v>
      </c>
      <c r="O16" s="43"/>
    </row>
    <row r="17" spans="2:15" ht="15" customHeight="1" x14ac:dyDescent="0.2">
      <c r="B17" s="83" t="s">
        <v>33</v>
      </c>
      <c r="C17" s="84">
        <v>0.58576332021862032</v>
      </c>
      <c r="D17" s="84">
        <v>0.41423667978137957</v>
      </c>
      <c r="E17" s="85"/>
      <c r="F17" s="86">
        <v>0.46988628386915626</v>
      </c>
      <c r="G17" s="86">
        <v>0.53011371613084379</v>
      </c>
      <c r="H17" s="86">
        <v>0.67941633667298285</v>
      </c>
      <c r="I17" s="86">
        <v>0.3205836633270171</v>
      </c>
      <c r="J17" s="87"/>
      <c r="K17" s="86">
        <v>0.21002365668316986</v>
      </c>
      <c r="L17" s="86">
        <v>0.37573966353545046</v>
      </c>
      <c r="M17" s="86">
        <v>0.23694333063509096</v>
      </c>
      <c r="N17" s="86">
        <v>0.17729334914628864</v>
      </c>
      <c r="O17" s="20"/>
    </row>
    <row r="18" spans="2:15" ht="15" customHeight="1" x14ac:dyDescent="0.2">
      <c r="B18" s="83" t="s">
        <v>34</v>
      </c>
      <c r="C18" s="88">
        <v>0.66254338125929602</v>
      </c>
      <c r="D18" s="88">
        <v>0.33745661874070404</v>
      </c>
      <c r="E18" s="85"/>
      <c r="F18" s="89">
        <v>0.59351620947630923</v>
      </c>
      <c r="G18" s="89">
        <v>0.40648379052369071</v>
      </c>
      <c r="H18" s="89">
        <v>0.69187566231013775</v>
      </c>
      <c r="I18" s="89">
        <v>0.30812433768986225</v>
      </c>
      <c r="J18" s="87"/>
      <c r="K18" s="89">
        <v>0.1769955379276153</v>
      </c>
      <c r="L18" s="89">
        <v>0.48554784333168077</v>
      </c>
      <c r="M18" s="89">
        <v>0.12121963311849282</v>
      </c>
      <c r="N18" s="89">
        <v>0.21623698562221122</v>
      </c>
      <c r="O18" s="20"/>
    </row>
    <row r="19" spans="2:15" ht="15" customHeight="1" x14ac:dyDescent="0.2">
      <c r="B19" s="83" t="s">
        <v>35</v>
      </c>
      <c r="C19" s="88">
        <v>0.61786328225010057</v>
      </c>
      <c r="D19" s="88">
        <v>0.38213671774989938</v>
      </c>
      <c r="E19" s="85"/>
      <c r="F19" s="89">
        <v>0.5768010155506188</v>
      </c>
      <c r="G19" s="89">
        <v>0.42319898444938114</v>
      </c>
      <c r="H19" s="89">
        <v>0.63016303056228906</v>
      </c>
      <c r="I19" s="89">
        <v>0.36983696943771088</v>
      </c>
      <c r="J19" s="87"/>
      <c r="K19" s="89">
        <v>0.13295051388025309</v>
      </c>
      <c r="L19" s="89">
        <v>0.48491276836984748</v>
      </c>
      <c r="M19" s="89">
        <v>9.7545810321495188E-2</v>
      </c>
      <c r="N19" s="89">
        <v>0.28459090742840421</v>
      </c>
      <c r="O19" s="20"/>
    </row>
    <row r="20" spans="2:15" ht="15" customHeight="1" x14ac:dyDescent="0.2">
      <c r="B20" s="83" t="s">
        <v>36</v>
      </c>
      <c r="C20" s="88">
        <v>0.69757120453505472</v>
      </c>
      <c r="D20" s="88">
        <v>0.30242879546494533</v>
      </c>
      <c r="E20" s="85"/>
      <c r="F20" s="89">
        <v>0.60214375788146279</v>
      </c>
      <c r="G20" s="89">
        <v>0.39785624211853721</v>
      </c>
      <c r="H20" s="89">
        <v>0.78412094615202133</v>
      </c>
      <c r="I20" s="89">
        <v>0.21587905384797859</v>
      </c>
      <c r="J20" s="87"/>
      <c r="K20" s="89">
        <v>0.28638417351204626</v>
      </c>
      <c r="L20" s="89">
        <v>0.41118703102300841</v>
      </c>
      <c r="M20" s="89">
        <v>0.18922346961895412</v>
      </c>
      <c r="N20" s="89">
        <v>0.11320532584599119</v>
      </c>
      <c r="O20" s="20"/>
    </row>
    <row r="21" spans="2:15" ht="15" customHeight="1" x14ac:dyDescent="0.2">
      <c r="B21" s="83" t="s">
        <v>37</v>
      </c>
      <c r="C21" s="88">
        <v>0.6750551407084584</v>
      </c>
      <c r="D21" s="88">
        <v>0.32494485929154154</v>
      </c>
      <c r="E21" s="85"/>
      <c r="F21" s="89">
        <v>0.52157213511522671</v>
      </c>
      <c r="G21" s="89">
        <v>0.47842786488477318</v>
      </c>
      <c r="H21" s="89">
        <v>0.72690912969283283</v>
      </c>
      <c r="I21" s="89">
        <v>0.27309087030716728</v>
      </c>
      <c r="J21" s="87"/>
      <c r="K21" s="89">
        <v>0.13171321516834525</v>
      </c>
      <c r="L21" s="89">
        <v>0.54334192554011318</v>
      </c>
      <c r="M21" s="89">
        <v>0.12081794265366319</v>
      </c>
      <c r="N21" s="89">
        <v>0.20412691663787833</v>
      </c>
      <c r="O21" s="20"/>
    </row>
    <row r="22" spans="2:15" ht="15" customHeight="1" x14ac:dyDescent="0.2">
      <c r="B22" s="83" t="s">
        <v>38</v>
      </c>
      <c r="C22" s="88">
        <v>0.65805251907335638</v>
      </c>
      <c r="D22" s="88">
        <v>0.34194748092664357</v>
      </c>
      <c r="E22" s="85"/>
      <c r="F22" s="89">
        <v>0.55978835978835972</v>
      </c>
      <c r="G22" s="89">
        <v>0.44021164021164016</v>
      </c>
      <c r="H22" s="89">
        <v>0.70611526616805986</v>
      </c>
      <c r="I22" s="89">
        <v>0.29388473383194014</v>
      </c>
      <c r="J22" s="87"/>
      <c r="K22" s="89">
        <v>0.18386889348464569</v>
      </c>
      <c r="L22" s="89">
        <v>0.47418362558871063</v>
      </c>
      <c r="M22" s="89">
        <v>0.14459255139813346</v>
      </c>
      <c r="N22" s="89">
        <v>0.19735492952851008</v>
      </c>
      <c r="O22" s="20"/>
    </row>
    <row r="23" spans="2:15" ht="15" customHeight="1" x14ac:dyDescent="0.2">
      <c r="B23" s="83" t="s">
        <v>39</v>
      </c>
      <c r="C23" s="88">
        <v>0.61288499882494374</v>
      </c>
      <c r="D23" s="88">
        <v>0.38711500117505632</v>
      </c>
      <c r="E23" s="85"/>
      <c r="F23" s="89">
        <v>0.49869806735917965</v>
      </c>
      <c r="G23" s="89">
        <v>0.50130193264082046</v>
      </c>
      <c r="H23" s="89">
        <v>0.72946139720577108</v>
      </c>
      <c r="I23" s="89">
        <v>0.27053860279422887</v>
      </c>
      <c r="J23" s="87"/>
      <c r="K23" s="89">
        <v>0.25193094852141706</v>
      </c>
      <c r="L23" s="89">
        <v>0.36095405030352667</v>
      </c>
      <c r="M23" s="89">
        <v>0.25324636218182989</v>
      </c>
      <c r="N23" s="89">
        <v>0.1338686389932264</v>
      </c>
      <c r="O23" s="20"/>
    </row>
    <row r="24" spans="2:15" ht="15" customHeight="1" x14ac:dyDescent="0.2">
      <c r="B24" s="83" t="s">
        <v>40</v>
      </c>
      <c r="C24" s="88">
        <v>0.64366786140979693</v>
      </c>
      <c r="D24" s="88">
        <v>0.35633213859020307</v>
      </c>
      <c r="E24" s="85"/>
      <c r="F24" s="89">
        <v>0.31704410011918949</v>
      </c>
      <c r="G24" s="89">
        <v>0.6829558998808104</v>
      </c>
      <c r="H24" s="89">
        <v>0.71487968400810764</v>
      </c>
      <c r="I24" s="89">
        <v>0.28512031599189225</v>
      </c>
      <c r="J24" s="87"/>
      <c r="K24" s="89">
        <v>5.6750298685782553E-2</v>
      </c>
      <c r="L24" s="89">
        <v>0.5869175627240143</v>
      </c>
      <c r="M24" s="89">
        <v>0.12224782386072708</v>
      </c>
      <c r="N24" s="89">
        <v>0.234084314729476</v>
      </c>
      <c r="O24" s="20"/>
    </row>
    <row r="25" spans="2:15" ht="15" customHeight="1" x14ac:dyDescent="0.2">
      <c r="B25" s="83" t="s">
        <v>41</v>
      </c>
      <c r="C25" s="88">
        <v>0.64262992618371151</v>
      </c>
      <c r="D25" s="88">
        <v>0.35737007381628855</v>
      </c>
      <c r="E25" s="85"/>
      <c r="F25" s="89">
        <v>0.5648991812519637</v>
      </c>
      <c r="G25" s="89">
        <v>0.4351008187480363</v>
      </c>
      <c r="H25" s="89">
        <v>0.68784604633661239</v>
      </c>
      <c r="I25" s="89">
        <v>0.31215395366338766</v>
      </c>
      <c r="J25" s="87"/>
      <c r="K25" s="89">
        <v>0.20775274941884966</v>
      </c>
      <c r="L25" s="89">
        <v>0.43487717676486182</v>
      </c>
      <c r="M25" s="89">
        <v>0.16001685675833663</v>
      </c>
      <c r="N25" s="89">
        <v>0.19735321705795195</v>
      </c>
      <c r="O25" s="20"/>
    </row>
    <row r="26" spans="2:15" ht="15" customHeight="1" x14ac:dyDescent="0.2">
      <c r="B26" s="83" t="s">
        <v>42</v>
      </c>
      <c r="C26" s="88">
        <v>0.68828327382202625</v>
      </c>
      <c r="D26" s="88">
        <v>0.3117167261779738</v>
      </c>
      <c r="E26" s="85"/>
      <c r="F26" s="89">
        <v>0.57877128953771295</v>
      </c>
      <c r="G26" s="89">
        <v>0.4212287104622871</v>
      </c>
      <c r="H26" s="89">
        <v>0.73252727808905926</v>
      </c>
      <c r="I26" s="89">
        <v>0.26747272191094074</v>
      </c>
      <c r="J26" s="87"/>
      <c r="K26" s="89">
        <v>0.1665441433872436</v>
      </c>
      <c r="L26" s="89">
        <v>0.52173913043478259</v>
      </c>
      <c r="M26" s="89">
        <v>0.12121053000070015</v>
      </c>
      <c r="N26" s="89">
        <v>0.19050619617727368</v>
      </c>
      <c r="O26" s="20"/>
    </row>
    <row r="27" spans="2:15" ht="15" customHeight="1" x14ac:dyDescent="0.2">
      <c r="B27" s="83" t="s">
        <v>43</v>
      </c>
      <c r="C27" s="88">
        <v>0.69208311866735361</v>
      </c>
      <c r="D27" s="88">
        <v>0.30791688133264644</v>
      </c>
      <c r="E27" s="85"/>
      <c r="F27" s="89">
        <v>0.39352226720647776</v>
      </c>
      <c r="G27" s="89">
        <v>0.60647773279352235</v>
      </c>
      <c r="H27" s="89">
        <v>0.77244986922406278</v>
      </c>
      <c r="I27" s="89">
        <v>0.22755013077593728</v>
      </c>
      <c r="J27" s="87"/>
      <c r="K27" s="89">
        <v>8.3462132921174659E-2</v>
      </c>
      <c r="L27" s="89">
        <v>0.60862098574617896</v>
      </c>
      <c r="M27" s="89">
        <v>0.12862785505753049</v>
      </c>
      <c r="N27" s="89">
        <v>0.17928902627511595</v>
      </c>
      <c r="O27" s="20"/>
    </row>
    <row r="28" spans="2:15" ht="15" customHeight="1" x14ac:dyDescent="0.2">
      <c r="B28" s="83" t="s">
        <v>44</v>
      </c>
      <c r="C28" s="88">
        <v>0.72225473156501918</v>
      </c>
      <c r="D28" s="88">
        <v>0.27774526843498082</v>
      </c>
      <c r="E28" s="85"/>
      <c r="F28" s="89">
        <v>0.63697780818403382</v>
      </c>
      <c r="G28" s="89">
        <v>0.36302219181596618</v>
      </c>
      <c r="H28" s="89">
        <v>0.78115263647505273</v>
      </c>
      <c r="I28" s="89">
        <v>0.21884736352494721</v>
      </c>
      <c r="J28" s="87"/>
      <c r="K28" s="89">
        <v>0.26021642488449476</v>
      </c>
      <c r="L28" s="89">
        <v>0.46203830668052437</v>
      </c>
      <c r="M28" s="89">
        <v>0.14830082884267712</v>
      </c>
      <c r="N28" s="89">
        <v>0.12944443959230373</v>
      </c>
      <c r="O28" s="20"/>
    </row>
    <row r="29" spans="2:15" ht="15" customHeight="1" x14ac:dyDescent="0.2">
      <c r="B29" s="83" t="s">
        <v>45</v>
      </c>
      <c r="C29" s="88">
        <v>0.7484685114030124</v>
      </c>
      <c r="D29" s="88">
        <v>0.25153148859698765</v>
      </c>
      <c r="E29" s="85"/>
      <c r="F29" s="89">
        <v>0.58301373683843527</v>
      </c>
      <c r="G29" s="89">
        <v>0.41698626316156473</v>
      </c>
      <c r="H29" s="89">
        <v>0.77593831762717358</v>
      </c>
      <c r="I29" s="89">
        <v>0.22406168237282639</v>
      </c>
      <c r="J29" s="87"/>
      <c r="K29" s="89">
        <v>8.3013135555356971E-2</v>
      </c>
      <c r="L29" s="89">
        <v>0.66545537584765535</v>
      </c>
      <c r="M29" s="89">
        <v>5.9373107358095284E-2</v>
      </c>
      <c r="N29" s="89">
        <v>0.19215838123889234</v>
      </c>
      <c r="O29" s="20"/>
    </row>
    <row r="30" spans="2:15" ht="15" customHeight="1" x14ac:dyDescent="0.2">
      <c r="B30" s="83" t="s">
        <v>46</v>
      </c>
      <c r="C30" s="88">
        <v>0.73500245224110916</v>
      </c>
      <c r="D30" s="88">
        <v>0.26499754775889089</v>
      </c>
      <c r="E30" s="85"/>
      <c r="F30" s="89">
        <v>0.54054054054054057</v>
      </c>
      <c r="G30" s="89">
        <v>0.45945945945945948</v>
      </c>
      <c r="H30" s="89">
        <v>0.7975714263127105</v>
      </c>
      <c r="I30" s="89">
        <v>0.20242857368728953</v>
      </c>
      <c r="J30" s="87"/>
      <c r="K30" s="89">
        <v>0.13158366927042839</v>
      </c>
      <c r="L30" s="89">
        <v>0.60341878297068074</v>
      </c>
      <c r="M30" s="89">
        <v>0.11184611887986412</v>
      </c>
      <c r="N30" s="89">
        <v>0.15315142887902677</v>
      </c>
      <c r="O30" s="20"/>
    </row>
    <row r="31" spans="2:15" ht="15" customHeight="1" x14ac:dyDescent="0.2">
      <c r="B31" s="83" t="s">
        <v>47</v>
      </c>
      <c r="C31" s="88">
        <v>0.71882159167477733</v>
      </c>
      <c r="D31" s="88">
        <v>0.28117840832522273</v>
      </c>
      <c r="E31" s="85"/>
      <c r="F31" s="89">
        <v>0.63860420179210797</v>
      </c>
      <c r="G31" s="89">
        <v>0.36139579820789208</v>
      </c>
      <c r="H31" s="89">
        <v>0.7712389983040987</v>
      </c>
      <c r="I31" s="89">
        <v>0.22876100169590136</v>
      </c>
      <c r="J31" s="87"/>
      <c r="K31" s="89">
        <v>0.25237703077038265</v>
      </c>
      <c r="L31" s="89">
        <v>0.46644456090439473</v>
      </c>
      <c r="M31" s="89">
        <v>0.14282398742232538</v>
      </c>
      <c r="N31" s="89">
        <v>0.13835442090289737</v>
      </c>
      <c r="O31" s="20"/>
    </row>
    <row r="32" spans="2:15" ht="15" customHeight="1" x14ac:dyDescent="0.2">
      <c r="B32" s="83" t="s">
        <v>48</v>
      </c>
      <c r="C32" s="88">
        <v>0.55623147553215746</v>
      </c>
      <c r="D32" s="88">
        <v>0.44376852446784254</v>
      </c>
      <c r="E32" s="85"/>
      <c r="F32" s="89">
        <v>0.36891711500343843</v>
      </c>
      <c r="G32" s="89">
        <v>0.63108288499656162</v>
      </c>
      <c r="H32" s="89">
        <v>0.62074874952976744</v>
      </c>
      <c r="I32" s="89">
        <v>0.3792512504702325</v>
      </c>
      <c r="J32" s="87"/>
      <c r="K32" s="89">
        <v>9.4513648517006249E-2</v>
      </c>
      <c r="L32" s="89">
        <v>0.46171782701515118</v>
      </c>
      <c r="M32" s="89">
        <v>0.16167844632826911</v>
      </c>
      <c r="N32" s="89">
        <v>0.28209007813957343</v>
      </c>
      <c r="O32" s="20"/>
    </row>
    <row r="33" spans="2:15" ht="15" customHeight="1" x14ac:dyDescent="0.2">
      <c r="B33" s="83" t="s">
        <v>49</v>
      </c>
      <c r="C33" s="88">
        <v>0.70440000000000003</v>
      </c>
      <c r="D33" s="88">
        <v>0.29560000000000003</v>
      </c>
      <c r="E33" s="85"/>
      <c r="F33" s="89">
        <v>0.6400778210116731</v>
      </c>
      <c r="G33" s="89">
        <v>0.35992217898832679</v>
      </c>
      <c r="H33" s="89">
        <v>0.72104733131923471</v>
      </c>
      <c r="I33" s="89">
        <v>0.27895266868076535</v>
      </c>
      <c r="J33" s="87"/>
      <c r="K33" s="89">
        <v>0.13159999999999999</v>
      </c>
      <c r="L33" s="89">
        <v>0.57280000000000009</v>
      </c>
      <c r="M33" s="89">
        <v>7.3999999999999996E-2</v>
      </c>
      <c r="N33" s="89">
        <v>0.22160000000000002</v>
      </c>
      <c r="O33" s="20"/>
    </row>
    <row r="34" spans="2:15" ht="15" customHeight="1" x14ac:dyDescent="0.2">
      <c r="B34" s="83" t="s">
        <v>50</v>
      </c>
      <c r="C34" s="88">
        <v>0.63252012619669273</v>
      </c>
      <c r="D34" s="88">
        <v>0.36747987380330727</v>
      </c>
      <c r="E34" s="85"/>
      <c r="F34" s="89">
        <v>0.56499975462531282</v>
      </c>
      <c r="G34" s="89">
        <v>0.43500024537468712</v>
      </c>
      <c r="H34" s="89">
        <v>0.65840215203446262</v>
      </c>
      <c r="I34" s="89">
        <v>0.34159784796553733</v>
      </c>
      <c r="J34" s="87"/>
      <c r="K34" s="89">
        <v>0.15656277197563098</v>
      </c>
      <c r="L34" s="89">
        <v>0.47595735422106178</v>
      </c>
      <c r="M34" s="89">
        <v>0.12053959965187121</v>
      </c>
      <c r="N34" s="89">
        <v>0.24694027415143602</v>
      </c>
      <c r="O34" s="20"/>
    </row>
    <row r="35" spans="2:15" ht="15" customHeight="1" x14ac:dyDescent="0.2">
      <c r="B35" s="83" t="s">
        <v>51</v>
      </c>
      <c r="C35" s="88">
        <v>0.6083193360339888</v>
      </c>
      <c r="D35" s="88">
        <v>0.3916806639660112</v>
      </c>
      <c r="E35" s="85"/>
      <c r="F35" s="89">
        <v>0.4891135303265941</v>
      </c>
      <c r="G35" s="89">
        <v>0.51088646967340601</v>
      </c>
      <c r="H35" s="89">
        <v>0.64893363359385348</v>
      </c>
      <c r="I35" s="89">
        <v>0.35106636640614647</v>
      </c>
      <c r="J35" s="87"/>
      <c r="K35" s="89">
        <v>0.12429601818002173</v>
      </c>
      <c r="L35" s="89">
        <v>0.48402331785396702</v>
      </c>
      <c r="M35" s="89">
        <v>0.12982906827388599</v>
      </c>
      <c r="N35" s="89">
        <v>0.26185159569212524</v>
      </c>
      <c r="O35" s="20"/>
    </row>
    <row r="36" spans="2:15" x14ac:dyDescent="0.2">
      <c r="F36" s="12"/>
      <c r="G36" s="12"/>
      <c r="H36" s="12"/>
      <c r="I36" s="12"/>
      <c r="J36" s="12"/>
      <c r="K36"/>
      <c r="L36"/>
      <c r="M36"/>
      <c r="N36"/>
    </row>
    <row r="37" spans="2:15" ht="25" customHeight="1" x14ac:dyDescent="0.2">
      <c r="B37" s="90" t="s">
        <v>52</v>
      </c>
      <c r="C37" s="91">
        <v>0.67335831489990938</v>
      </c>
      <c r="D37" s="91">
        <v>0.32664168510009056</v>
      </c>
      <c r="E37" s="92"/>
      <c r="F37" s="93">
        <v>0.56000000000000005</v>
      </c>
      <c r="G37" s="93">
        <v>0.44</v>
      </c>
      <c r="H37" s="93">
        <v>0.73</v>
      </c>
      <c r="I37" s="93">
        <v>0.27</v>
      </c>
      <c r="J37" s="94"/>
      <c r="K37" s="93">
        <v>0.2</v>
      </c>
      <c r="L37" s="93">
        <v>0.47</v>
      </c>
      <c r="M37" s="93">
        <v>0.16</v>
      </c>
      <c r="N37" s="93">
        <v>0.16831674354963455</v>
      </c>
      <c r="O37" s="38"/>
    </row>
    <row r="39" spans="2:15" x14ac:dyDescent="0.2">
      <c r="B39" s="32" t="s">
        <v>189</v>
      </c>
    </row>
    <row r="40" spans="2:15" x14ac:dyDescent="0.2">
      <c r="B40" s="34" t="s">
        <v>188</v>
      </c>
    </row>
    <row r="42" spans="2:15" x14ac:dyDescent="0.2">
      <c r="B42" s="95" t="s">
        <v>181</v>
      </c>
    </row>
    <row r="43" spans="2:15" x14ac:dyDescent="0.2">
      <c r="B43" s="95" t="s">
        <v>182</v>
      </c>
    </row>
  </sheetData>
  <mergeCells count="16">
    <mergeCell ref="C3:I4"/>
    <mergeCell ref="C5:I6"/>
    <mergeCell ref="C13:D13"/>
    <mergeCell ref="F12:I12"/>
    <mergeCell ref="K12:N12"/>
    <mergeCell ref="M13:N13"/>
    <mergeCell ref="K11:N11"/>
    <mergeCell ref="F11:I11"/>
    <mergeCell ref="H13:I13"/>
    <mergeCell ref="F13:G13"/>
    <mergeCell ref="K13:L13"/>
    <mergeCell ref="F14:G14"/>
    <mergeCell ref="H14:I14"/>
    <mergeCell ref="K14:L14"/>
    <mergeCell ref="M14:N14"/>
    <mergeCell ref="C14:D14"/>
  </mergeCells>
  <pageMargins left="0.7" right="0.7" top="0.75" bottom="0.75" header="0.3" footer="0.3"/>
  <pageSetup paperSize="9" scale="5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5FC7-A481-4F53-A0EE-F3CE0A4D184B}">
  <sheetPr>
    <tabColor rgb="FFC92274"/>
    <pageSetUpPr fitToPage="1"/>
  </sheetPr>
  <dimension ref="B1:P48"/>
  <sheetViews>
    <sheetView showGridLines="0" zoomScaleNormal="100" workbookViewId="0"/>
  </sheetViews>
  <sheetFormatPr baseColWidth="10" defaultColWidth="11.5" defaultRowHeight="15" x14ac:dyDescent="0.2"/>
  <cols>
    <col min="1" max="1" width="5.83203125" customWidth="1"/>
    <col min="2" max="2" width="14.33203125" style="21" customWidth="1"/>
    <col min="3" max="3" width="19.33203125" style="22" customWidth="1"/>
    <col min="4" max="4" width="4" style="22" customWidth="1"/>
    <col min="5" max="5" width="21.83203125" style="22" bestFit="1" customWidth="1"/>
    <col min="6" max="6" width="14.5" style="10" customWidth="1"/>
    <col min="7" max="8" width="25.6640625" style="22" bestFit="1" customWidth="1"/>
    <col min="9" max="9" width="22.1640625" style="22" bestFit="1" customWidth="1"/>
    <col min="10" max="10" width="11.5" style="10"/>
    <col min="11" max="11" width="8.5" style="22" customWidth="1"/>
    <col min="12" max="12" width="11" style="22" customWidth="1"/>
    <col min="13" max="13" width="6.5" style="22" customWidth="1"/>
    <col min="14" max="14" width="10.33203125" style="22" customWidth="1"/>
    <col min="15" max="15" width="11" style="22" bestFit="1" customWidth="1"/>
    <col min="16" max="16" width="4.5" style="10" customWidth="1"/>
  </cols>
  <sheetData>
    <row r="1" spans="2:15" ht="15" customHeight="1" x14ac:dyDescent="0.2"/>
    <row r="2" spans="2:15" ht="15" customHeight="1" x14ac:dyDescent="0.2"/>
    <row r="3" spans="2:15" customFormat="1" ht="15" customHeight="1" x14ac:dyDescent="0.2">
      <c r="B3" s="19"/>
      <c r="C3" s="12"/>
      <c r="D3" s="47"/>
      <c r="E3" s="211"/>
      <c r="F3" s="211"/>
      <c r="G3" s="211"/>
      <c r="H3" s="211"/>
      <c r="I3" s="211"/>
      <c r="J3" s="211"/>
      <c r="K3" s="12"/>
      <c r="L3" s="12"/>
      <c r="M3" s="12"/>
      <c r="N3" s="12"/>
      <c r="O3" s="12"/>
    </row>
    <row r="4" spans="2:15" customFormat="1" ht="15" customHeight="1" x14ac:dyDescent="0.2">
      <c r="B4" s="19"/>
      <c r="C4" s="12"/>
      <c r="D4" s="47"/>
      <c r="E4" s="211"/>
      <c r="F4" s="211"/>
      <c r="G4" s="211"/>
      <c r="H4" s="211"/>
      <c r="I4" s="211"/>
      <c r="J4" s="211"/>
      <c r="K4" s="12"/>
      <c r="L4" s="12"/>
      <c r="M4" s="12"/>
      <c r="N4" s="12"/>
      <c r="O4" s="12"/>
    </row>
    <row r="5" spans="2:15" customFormat="1" ht="15" customHeight="1" x14ac:dyDescent="0.2">
      <c r="B5" s="19"/>
      <c r="C5" s="12"/>
      <c r="D5" s="47"/>
      <c r="E5" s="211"/>
      <c r="F5" s="211"/>
      <c r="G5" s="211"/>
      <c r="H5" s="211"/>
      <c r="I5" s="211"/>
      <c r="J5" s="211"/>
      <c r="K5" s="12"/>
      <c r="L5" s="12"/>
      <c r="M5" s="12"/>
      <c r="N5" s="12"/>
      <c r="O5" s="12"/>
    </row>
    <row r="6" spans="2:15" customFormat="1" ht="15" customHeight="1" x14ac:dyDescent="0.2">
      <c r="B6" s="19"/>
      <c r="C6" s="12"/>
      <c r="D6" s="12"/>
      <c r="E6" s="211"/>
      <c r="F6" s="211"/>
      <c r="G6" s="211"/>
      <c r="H6" s="211"/>
      <c r="I6" s="211"/>
      <c r="J6" s="211"/>
      <c r="K6" s="12"/>
      <c r="L6" s="12"/>
      <c r="M6" s="12"/>
      <c r="N6" s="12"/>
      <c r="O6" s="12"/>
    </row>
    <row r="7" spans="2:15" ht="15" customHeight="1" x14ac:dyDescent="0.2"/>
    <row r="8" spans="2:15" ht="25" customHeight="1" x14ac:dyDescent="0.2"/>
    <row r="9" spans="2:15" x14ac:dyDescent="0.2">
      <c r="C9" s="39"/>
      <c r="D9" s="23"/>
      <c r="E9" s="23"/>
      <c r="F9" s="23"/>
      <c r="G9" s="25"/>
      <c r="H9" s="25"/>
      <c r="I9" s="25"/>
      <c r="J9" s="26"/>
      <c r="K9" s="27"/>
      <c r="L9" s="27"/>
      <c r="M9" s="28"/>
      <c r="N9" s="26"/>
      <c r="O9" s="26"/>
    </row>
    <row r="10" spans="2:15" x14ac:dyDescent="0.2">
      <c r="B10" s="24"/>
      <c r="C10" s="25"/>
      <c r="D10" s="23"/>
      <c r="E10" s="23"/>
      <c r="F10" s="26"/>
      <c r="G10" s="25"/>
      <c r="H10" s="25"/>
      <c r="I10" s="23"/>
      <c r="J10" s="26"/>
      <c r="K10" s="27"/>
      <c r="L10" s="27"/>
      <c r="M10" s="28"/>
      <c r="N10" s="26"/>
      <c r="O10" s="26"/>
    </row>
    <row r="11" spans="2:15" x14ac:dyDescent="0.2">
      <c r="B11" s="24"/>
      <c r="C11" s="25"/>
      <c r="D11" s="23"/>
      <c r="E11" s="23"/>
      <c r="F11" s="26"/>
      <c r="G11" s="25"/>
      <c r="H11" s="25"/>
      <c r="I11" s="23"/>
      <c r="J11" s="26"/>
      <c r="K11" s="27"/>
      <c r="L11" s="27"/>
      <c r="M11" s="28"/>
      <c r="N11" s="26"/>
      <c r="O11" s="26"/>
    </row>
    <row r="12" spans="2:15" x14ac:dyDescent="0.2">
      <c r="B12" s="24"/>
      <c r="C12" s="25"/>
      <c r="D12" s="23"/>
      <c r="E12" s="23"/>
      <c r="F12" s="26"/>
      <c r="G12" s="25"/>
      <c r="H12" s="25"/>
      <c r="I12" s="23"/>
      <c r="J12" s="26"/>
      <c r="K12" s="27"/>
      <c r="L12" s="27"/>
      <c r="M12" s="28"/>
      <c r="N12" s="26"/>
      <c r="O12" s="26"/>
    </row>
    <row r="13" spans="2:15" x14ac:dyDescent="0.2">
      <c r="B13" s="24"/>
      <c r="C13" s="25"/>
      <c r="D13" s="23"/>
      <c r="E13" s="23"/>
      <c r="F13" s="26"/>
      <c r="G13" s="25"/>
      <c r="H13" s="25"/>
      <c r="I13" s="23"/>
      <c r="J13" s="26"/>
      <c r="K13" s="27"/>
      <c r="L13" s="27"/>
      <c r="M13" s="28"/>
      <c r="N13" s="26"/>
      <c r="O13" s="26"/>
    </row>
    <row r="14" spans="2:15" x14ac:dyDescent="0.2">
      <c r="C14" s="25"/>
      <c r="D14" s="23"/>
      <c r="E14" s="23"/>
      <c r="F14" s="26"/>
      <c r="G14" s="25"/>
      <c r="H14" s="25"/>
      <c r="I14" s="23"/>
      <c r="J14" s="26"/>
      <c r="K14" s="28"/>
      <c r="L14" s="28"/>
      <c r="M14" s="28"/>
      <c r="N14" s="29"/>
      <c r="O14" s="29"/>
    </row>
    <row r="47" spans="5:5" x14ac:dyDescent="0.2">
      <c r="E47" s="32" t="s">
        <v>183</v>
      </c>
    </row>
    <row r="48" spans="5:5" x14ac:dyDescent="0.2">
      <c r="E48" s="33" t="s">
        <v>184</v>
      </c>
    </row>
  </sheetData>
  <mergeCells count="2">
    <mergeCell ref="E3:J4"/>
    <mergeCell ref="E5:J6"/>
  </mergeCell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92274"/>
    <pageSetUpPr fitToPage="1"/>
  </sheetPr>
  <dimension ref="B1:D38"/>
  <sheetViews>
    <sheetView showGridLines="0" topLeftCell="A6" zoomScale="130" zoomScaleNormal="130" workbookViewId="0">
      <selection activeCell="I19" sqref="I19"/>
    </sheetView>
  </sheetViews>
  <sheetFormatPr baseColWidth="10" defaultColWidth="53.5" defaultRowHeight="16" x14ac:dyDescent="0.2"/>
  <cols>
    <col min="1" max="1" width="5.83203125" style="4" customWidth="1"/>
    <col min="2" max="2" width="41.83203125" style="7" customWidth="1"/>
    <col min="3" max="3" width="61.1640625" style="4" bestFit="1" customWidth="1"/>
    <col min="4" max="4" width="13.6640625" style="14" bestFit="1" customWidth="1"/>
    <col min="5" max="60" width="10.5" style="4" customWidth="1"/>
    <col min="61" max="221" width="53.5" style="4"/>
    <col min="222" max="222" width="27.5" style="4" bestFit="1" customWidth="1"/>
    <col min="223" max="234" width="12.5" style="4" bestFit="1" customWidth="1"/>
    <col min="235" max="477" width="53.5" style="4"/>
    <col min="478" max="478" width="27.5" style="4" bestFit="1" customWidth="1"/>
    <col min="479" max="490" width="12.5" style="4" bestFit="1" customWidth="1"/>
    <col min="491" max="733" width="53.5" style="4"/>
    <col min="734" max="734" width="27.5" style="4" bestFit="1" customWidth="1"/>
    <col min="735" max="746" width="12.5" style="4" bestFit="1" customWidth="1"/>
    <col min="747" max="989" width="53.5" style="4"/>
    <col min="990" max="990" width="27.5" style="4" bestFit="1" customWidth="1"/>
    <col min="991" max="1002" width="12.5" style="4" bestFit="1" customWidth="1"/>
    <col min="1003" max="1245" width="53.5" style="4"/>
    <col min="1246" max="1246" width="27.5" style="4" bestFit="1" customWidth="1"/>
    <col min="1247" max="1258" width="12.5" style="4" bestFit="1" customWidth="1"/>
    <col min="1259" max="1501" width="53.5" style="4"/>
    <col min="1502" max="1502" width="27.5" style="4" bestFit="1" customWidth="1"/>
    <col min="1503" max="1514" width="12.5" style="4" bestFit="1" customWidth="1"/>
    <col min="1515" max="1757" width="53.5" style="4"/>
    <col min="1758" max="1758" width="27.5" style="4" bestFit="1" customWidth="1"/>
    <col min="1759" max="1770" width="12.5" style="4" bestFit="1" customWidth="1"/>
    <col min="1771" max="2013" width="53.5" style="4"/>
    <col min="2014" max="2014" width="27.5" style="4" bestFit="1" customWidth="1"/>
    <col min="2015" max="2026" width="12.5" style="4" bestFit="1" customWidth="1"/>
    <col min="2027" max="2269" width="53.5" style="4"/>
    <col min="2270" max="2270" width="27.5" style="4" bestFit="1" customWidth="1"/>
    <col min="2271" max="2282" width="12.5" style="4" bestFit="1" customWidth="1"/>
    <col min="2283" max="2525" width="53.5" style="4"/>
    <col min="2526" max="2526" width="27.5" style="4" bestFit="1" customWidth="1"/>
    <col min="2527" max="2538" width="12.5" style="4" bestFit="1" customWidth="1"/>
    <col min="2539" max="2781" width="53.5" style="4"/>
    <col min="2782" max="2782" width="27.5" style="4" bestFit="1" customWidth="1"/>
    <col min="2783" max="2794" width="12.5" style="4" bestFit="1" customWidth="1"/>
    <col min="2795" max="3037" width="53.5" style="4"/>
    <col min="3038" max="3038" width="27.5" style="4" bestFit="1" customWidth="1"/>
    <col min="3039" max="3050" width="12.5" style="4" bestFit="1" customWidth="1"/>
    <col min="3051" max="3293" width="53.5" style="4"/>
    <col min="3294" max="3294" width="27.5" style="4" bestFit="1" customWidth="1"/>
    <col min="3295" max="3306" width="12.5" style="4" bestFit="1" customWidth="1"/>
    <col min="3307" max="3549" width="53.5" style="4"/>
    <col min="3550" max="3550" width="27.5" style="4" bestFit="1" customWidth="1"/>
    <col min="3551" max="3562" width="12.5" style="4" bestFit="1" customWidth="1"/>
    <col min="3563" max="3805" width="53.5" style="4"/>
    <col min="3806" max="3806" width="27.5" style="4" bestFit="1" customWidth="1"/>
    <col min="3807" max="3818" width="12.5" style="4" bestFit="1" customWidth="1"/>
    <col min="3819" max="4061" width="53.5" style="4"/>
    <col min="4062" max="4062" width="27.5" style="4" bestFit="1" customWidth="1"/>
    <col min="4063" max="4074" width="12.5" style="4" bestFit="1" customWidth="1"/>
    <col min="4075" max="4317" width="53.5" style="4"/>
    <col min="4318" max="4318" width="27.5" style="4" bestFit="1" customWidth="1"/>
    <col min="4319" max="4330" width="12.5" style="4" bestFit="1" customWidth="1"/>
    <col min="4331" max="4573" width="53.5" style="4"/>
    <col min="4574" max="4574" width="27.5" style="4" bestFit="1" customWidth="1"/>
    <col min="4575" max="4586" width="12.5" style="4" bestFit="1" customWidth="1"/>
    <col min="4587" max="4829" width="53.5" style="4"/>
    <col min="4830" max="4830" width="27.5" style="4" bestFit="1" customWidth="1"/>
    <col min="4831" max="4842" width="12.5" style="4" bestFit="1" customWidth="1"/>
    <col min="4843" max="5085" width="53.5" style="4"/>
    <col min="5086" max="5086" width="27.5" style="4" bestFit="1" customWidth="1"/>
    <col min="5087" max="5098" width="12.5" style="4" bestFit="1" customWidth="1"/>
    <col min="5099" max="5341" width="53.5" style="4"/>
    <col min="5342" max="5342" width="27.5" style="4" bestFit="1" customWidth="1"/>
    <col min="5343" max="5354" width="12.5" style="4" bestFit="1" customWidth="1"/>
    <col min="5355" max="5597" width="53.5" style="4"/>
    <col min="5598" max="5598" width="27.5" style="4" bestFit="1" customWidth="1"/>
    <col min="5599" max="5610" width="12.5" style="4" bestFit="1" customWidth="1"/>
    <col min="5611" max="5853" width="53.5" style="4"/>
    <col min="5854" max="5854" width="27.5" style="4" bestFit="1" customWidth="1"/>
    <col min="5855" max="5866" width="12.5" style="4" bestFit="1" customWidth="1"/>
    <col min="5867" max="6109" width="53.5" style="4"/>
    <col min="6110" max="6110" width="27.5" style="4" bestFit="1" customWidth="1"/>
    <col min="6111" max="6122" width="12.5" style="4" bestFit="1" customWidth="1"/>
    <col min="6123" max="6365" width="53.5" style="4"/>
    <col min="6366" max="6366" width="27.5" style="4" bestFit="1" customWidth="1"/>
    <col min="6367" max="6378" width="12.5" style="4" bestFit="1" customWidth="1"/>
    <col min="6379" max="6621" width="53.5" style="4"/>
    <col min="6622" max="6622" width="27.5" style="4" bestFit="1" customWidth="1"/>
    <col min="6623" max="6634" width="12.5" style="4" bestFit="1" customWidth="1"/>
    <col min="6635" max="6877" width="53.5" style="4"/>
    <col min="6878" max="6878" width="27.5" style="4" bestFit="1" customWidth="1"/>
    <col min="6879" max="6890" width="12.5" style="4" bestFit="1" customWidth="1"/>
    <col min="6891" max="7133" width="53.5" style="4"/>
    <col min="7134" max="7134" width="27.5" style="4" bestFit="1" customWidth="1"/>
    <col min="7135" max="7146" width="12.5" style="4" bestFit="1" customWidth="1"/>
    <col min="7147" max="7389" width="53.5" style="4"/>
    <col min="7390" max="7390" width="27.5" style="4" bestFit="1" customWidth="1"/>
    <col min="7391" max="7402" width="12.5" style="4" bestFit="1" customWidth="1"/>
    <col min="7403" max="7645" width="53.5" style="4"/>
    <col min="7646" max="7646" width="27.5" style="4" bestFit="1" customWidth="1"/>
    <col min="7647" max="7658" width="12.5" style="4" bestFit="1" customWidth="1"/>
    <col min="7659" max="7901" width="53.5" style="4"/>
    <col min="7902" max="7902" width="27.5" style="4" bestFit="1" customWidth="1"/>
    <col min="7903" max="7914" width="12.5" style="4" bestFit="1" customWidth="1"/>
    <col min="7915" max="8157" width="53.5" style="4"/>
    <col min="8158" max="8158" width="27.5" style="4" bestFit="1" customWidth="1"/>
    <col min="8159" max="8170" width="12.5" style="4" bestFit="1" customWidth="1"/>
    <col min="8171" max="8413" width="53.5" style="4"/>
    <col min="8414" max="8414" width="27.5" style="4" bestFit="1" customWidth="1"/>
    <col min="8415" max="8426" width="12.5" style="4" bestFit="1" customWidth="1"/>
    <col min="8427" max="8669" width="53.5" style="4"/>
    <col min="8670" max="8670" width="27.5" style="4" bestFit="1" customWidth="1"/>
    <col min="8671" max="8682" width="12.5" style="4" bestFit="1" customWidth="1"/>
    <col min="8683" max="8925" width="53.5" style="4"/>
    <col min="8926" max="8926" width="27.5" style="4" bestFit="1" customWidth="1"/>
    <col min="8927" max="8938" width="12.5" style="4" bestFit="1" customWidth="1"/>
    <col min="8939" max="9181" width="53.5" style="4"/>
    <col min="9182" max="9182" width="27.5" style="4" bestFit="1" customWidth="1"/>
    <col min="9183" max="9194" width="12.5" style="4" bestFit="1" customWidth="1"/>
    <col min="9195" max="9437" width="53.5" style="4"/>
    <col min="9438" max="9438" width="27.5" style="4" bestFit="1" customWidth="1"/>
    <col min="9439" max="9450" width="12.5" style="4" bestFit="1" customWidth="1"/>
    <col min="9451" max="9693" width="53.5" style="4"/>
    <col min="9694" max="9694" width="27.5" style="4" bestFit="1" customWidth="1"/>
    <col min="9695" max="9706" width="12.5" style="4" bestFit="1" customWidth="1"/>
    <col min="9707" max="9949" width="53.5" style="4"/>
    <col min="9950" max="9950" width="27.5" style="4" bestFit="1" customWidth="1"/>
    <col min="9951" max="9962" width="12.5" style="4" bestFit="1" customWidth="1"/>
    <col min="9963" max="10205" width="53.5" style="4"/>
    <col min="10206" max="10206" width="27.5" style="4" bestFit="1" customWidth="1"/>
    <col min="10207" max="10218" width="12.5" style="4" bestFit="1" customWidth="1"/>
    <col min="10219" max="10461" width="53.5" style="4"/>
    <col min="10462" max="10462" width="27.5" style="4" bestFit="1" customWidth="1"/>
    <col min="10463" max="10474" width="12.5" style="4" bestFit="1" customWidth="1"/>
    <col min="10475" max="10717" width="53.5" style="4"/>
    <col min="10718" max="10718" width="27.5" style="4" bestFit="1" customWidth="1"/>
    <col min="10719" max="10730" width="12.5" style="4" bestFit="1" customWidth="1"/>
    <col min="10731" max="10973" width="53.5" style="4"/>
    <col min="10974" max="10974" width="27.5" style="4" bestFit="1" customWidth="1"/>
    <col min="10975" max="10986" width="12.5" style="4" bestFit="1" customWidth="1"/>
    <col min="10987" max="11229" width="53.5" style="4"/>
    <col min="11230" max="11230" width="27.5" style="4" bestFit="1" customWidth="1"/>
    <col min="11231" max="11242" width="12.5" style="4" bestFit="1" customWidth="1"/>
    <col min="11243" max="11485" width="53.5" style="4"/>
    <col min="11486" max="11486" width="27.5" style="4" bestFit="1" customWidth="1"/>
    <col min="11487" max="11498" width="12.5" style="4" bestFit="1" customWidth="1"/>
    <col min="11499" max="11741" width="53.5" style="4"/>
    <col min="11742" max="11742" width="27.5" style="4" bestFit="1" customWidth="1"/>
    <col min="11743" max="11754" width="12.5" style="4" bestFit="1" customWidth="1"/>
    <col min="11755" max="11997" width="53.5" style="4"/>
    <col min="11998" max="11998" width="27.5" style="4" bestFit="1" customWidth="1"/>
    <col min="11999" max="12010" width="12.5" style="4" bestFit="1" customWidth="1"/>
    <col min="12011" max="12253" width="53.5" style="4"/>
    <col min="12254" max="12254" width="27.5" style="4" bestFit="1" customWidth="1"/>
    <col min="12255" max="12266" width="12.5" style="4" bestFit="1" customWidth="1"/>
    <col min="12267" max="12509" width="53.5" style="4"/>
    <col min="12510" max="12510" width="27.5" style="4" bestFit="1" customWidth="1"/>
    <col min="12511" max="12522" width="12.5" style="4" bestFit="1" customWidth="1"/>
    <col min="12523" max="12765" width="53.5" style="4"/>
    <col min="12766" max="12766" width="27.5" style="4" bestFit="1" customWidth="1"/>
    <col min="12767" max="12778" width="12.5" style="4" bestFit="1" customWidth="1"/>
    <col min="12779" max="13021" width="53.5" style="4"/>
    <col min="13022" max="13022" width="27.5" style="4" bestFit="1" customWidth="1"/>
    <col min="13023" max="13034" width="12.5" style="4" bestFit="1" customWidth="1"/>
    <col min="13035" max="13277" width="53.5" style="4"/>
    <col min="13278" max="13278" width="27.5" style="4" bestFit="1" customWidth="1"/>
    <col min="13279" max="13290" width="12.5" style="4" bestFit="1" customWidth="1"/>
    <col min="13291" max="13533" width="53.5" style="4"/>
    <col min="13534" max="13534" width="27.5" style="4" bestFit="1" customWidth="1"/>
    <col min="13535" max="13546" width="12.5" style="4" bestFit="1" customWidth="1"/>
    <col min="13547" max="13789" width="53.5" style="4"/>
    <col min="13790" max="13790" width="27.5" style="4" bestFit="1" customWidth="1"/>
    <col min="13791" max="13802" width="12.5" style="4" bestFit="1" customWidth="1"/>
    <col min="13803" max="14045" width="53.5" style="4"/>
    <col min="14046" max="14046" width="27.5" style="4" bestFit="1" customWidth="1"/>
    <col min="14047" max="14058" width="12.5" style="4" bestFit="1" customWidth="1"/>
    <col min="14059" max="14301" width="53.5" style="4"/>
    <col min="14302" max="14302" width="27.5" style="4" bestFit="1" customWidth="1"/>
    <col min="14303" max="14314" width="12.5" style="4" bestFit="1" customWidth="1"/>
    <col min="14315" max="14557" width="53.5" style="4"/>
    <col min="14558" max="14558" width="27.5" style="4" bestFit="1" customWidth="1"/>
    <col min="14559" max="14570" width="12.5" style="4" bestFit="1" customWidth="1"/>
    <col min="14571" max="14813" width="53.5" style="4"/>
    <col min="14814" max="14814" width="27.5" style="4" bestFit="1" customWidth="1"/>
    <col min="14815" max="14826" width="12.5" style="4" bestFit="1" customWidth="1"/>
    <col min="14827" max="15069" width="53.5" style="4"/>
    <col min="15070" max="15070" width="27.5" style="4" bestFit="1" customWidth="1"/>
    <col min="15071" max="15082" width="12.5" style="4" bestFit="1" customWidth="1"/>
    <col min="15083" max="15325" width="53.5" style="4"/>
    <col min="15326" max="15326" width="27.5" style="4" bestFit="1" customWidth="1"/>
    <col min="15327" max="15338" width="12.5" style="4" bestFit="1" customWidth="1"/>
    <col min="15339" max="15581" width="53.5" style="4"/>
    <col min="15582" max="15582" width="27.5" style="4" bestFit="1" customWidth="1"/>
    <col min="15583" max="15594" width="12.5" style="4" bestFit="1" customWidth="1"/>
    <col min="15595" max="15837" width="53.5" style="4"/>
    <col min="15838" max="15838" width="27.5" style="4" bestFit="1" customWidth="1"/>
    <col min="15839" max="15850" width="12.5" style="4" bestFit="1" customWidth="1"/>
    <col min="15851" max="16093" width="53.5" style="4"/>
    <col min="16094" max="16094" width="27.5" style="4" bestFit="1" customWidth="1"/>
    <col min="16095" max="16106" width="12.5" style="4" bestFit="1" customWidth="1"/>
    <col min="16107" max="16384" width="53.5" style="4"/>
  </cols>
  <sheetData>
    <row r="1" spans="2:4" ht="15" customHeight="1" x14ac:dyDescent="0.2"/>
    <row r="2" spans="2:4" ht="15" customHeight="1" x14ac:dyDescent="0.2"/>
    <row r="3" spans="2:4" ht="15" customHeight="1" x14ac:dyDescent="0.2">
      <c r="C3" s="46"/>
      <c r="D3" s="37"/>
    </row>
    <row r="4" spans="2:4" ht="15" customHeight="1" x14ac:dyDescent="0.2">
      <c r="C4" s="46"/>
      <c r="D4" s="37"/>
    </row>
    <row r="5" spans="2:4" x14ac:dyDescent="0.2">
      <c r="C5" s="208" t="s">
        <v>29</v>
      </c>
      <c r="D5" s="210"/>
    </row>
    <row r="6" spans="2:4" x14ac:dyDescent="0.2">
      <c r="C6" s="202"/>
      <c r="D6" s="204"/>
    </row>
    <row r="7" spans="2:4" ht="13" x14ac:dyDescent="0.2">
      <c r="B7" s="4"/>
      <c r="C7" s="202" t="s">
        <v>5</v>
      </c>
      <c r="D7" s="204"/>
    </row>
    <row r="8" spans="2:4" ht="13" x14ac:dyDescent="0.2">
      <c r="B8" s="4"/>
      <c r="C8" s="205"/>
      <c r="D8" s="207"/>
    </row>
    <row r="9" spans="2:4" ht="15" customHeight="1" x14ac:dyDescent="0.2">
      <c r="B9" s="4"/>
    </row>
    <row r="10" spans="2:4" x14ac:dyDescent="0.2">
      <c r="C10" s="133"/>
      <c r="D10" s="187" t="s">
        <v>186</v>
      </c>
    </row>
    <row r="11" spans="2:4" x14ac:dyDescent="0.2">
      <c r="C11" s="133"/>
      <c r="D11" s="187" t="s">
        <v>187</v>
      </c>
    </row>
    <row r="12" spans="2:4" ht="7" customHeight="1" x14ac:dyDescent="0.2">
      <c r="C12" s="133"/>
      <c r="D12" s="187"/>
    </row>
    <row r="13" spans="2:4" ht="15" customHeight="1" x14ac:dyDescent="0.2">
      <c r="C13" s="200" t="s">
        <v>30</v>
      </c>
      <c r="D13" s="44" t="s">
        <v>31</v>
      </c>
    </row>
    <row r="14" spans="2:4" ht="15" customHeight="1" x14ac:dyDescent="0.2">
      <c r="C14" s="201"/>
      <c r="D14" s="45" t="s">
        <v>32</v>
      </c>
    </row>
    <row r="15" spans="2:4" ht="15" customHeight="1" x14ac:dyDescent="0.2">
      <c r="C15" s="66" t="s">
        <v>33</v>
      </c>
      <c r="D15" s="183">
        <v>1593.63</v>
      </c>
    </row>
    <row r="16" spans="2:4" ht="15" customHeight="1" x14ac:dyDescent="0.2">
      <c r="C16" s="66" t="s">
        <v>34</v>
      </c>
      <c r="D16" s="183">
        <v>403.40000000000003</v>
      </c>
    </row>
    <row r="17" spans="3:4" ht="15" customHeight="1" x14ac:dyDescent="0.2">
      <c r="C17" s="66" t="s">
        <v>35</v>
      </c>
      <c r="D17" s="183">
        <v>273.40999999999997</v>
      </c>
    </row>
    <row r="18" spans="3:4" ht="15" customHeight="1" x14ac:dyDescent="0.2">
      <c r="C18" s="66" t="s">
        <v>36</v>
      </c>
      <c r="D18" s="183">
        <v>4501.8100000000004</v>
      </c>
    </row>
    <row r="19" spans="3:4" ht="15" customHeight="1" x14ac:dyDescent="0.2">
      <c r="C19" s="66" t="s">
        <v>37</v>
      </c>
      <c r="D19" s="183">
        <v>752.52</v>
      </c>
    </row>
    <row r="20" spans="3:4" ht="15" customHeight="1" x14ac:dyDescent="0.2">
      <c r="C20" s="66" t="s">
        <v>38</v>
      </c>
      <c r="D20" s="183">
        <v>574.41999999999996</v>
      </c>
    </row>
    <row r="21" spans="3:4" ht="15" customHeight="1" x14ac:dyDescent="0.2">
      <c r="C21" s="66" t="s">
        <v>39</v>
      </c>
      <c r="D21" s="183">
        <v>781.32075933700003</v>
      </c>
    </row>
    <row r="22" spans="3:4" ht="15" customHeight="1" x14ac:dyDescent="0.2">
      <c r="C22" s="66" t="s">
        <v>40</v>
      </c>
      <c r="D22" s="183">
        <v>234.35999999999999</v>
      </c>
    </row>
    <row r="23" spans="3:4" ht="15" customHeight="1" x14ac:dyDescent="0.2">
      <c r="C23" s="66" t="s">
        <v>41</v>
      </c>
      <c r="D23" s="183">
        <v>1471.22</v>
      </c>
    </row>
    <row r="24" spans="3:4" ht="15" customHeight="1" x14ac:dyDescent="0.2">
      <c r="C24" s="66" t="s">
        <v>42</v>
      </c>
      <c r="D24" s="183">
        <v>571.31999999999994</v>
      </c>
    </row>
    <row r="25" spans="3:4" ht="15" customHeight="1" x14ac:dyDescent="0.2">
      <c r="C25" s="66" t="s">
        <v>43</v>
      </c>
      <c r="D25" s="183">
        <v>291.14999999999998</v>
      </c>
    </row>
    <row r="26" spans="3:4" ht="15" customHeight="1" x14ac:dyDescent="0.2">
      <c r="C26" s="66" t="s">
        <v>44</v>
      </c>
      <c r="D26" s="183">
        <v>1144.97</v>
      </c>
    </row>
    <row r="27" spans="3:4" ht="15" customHeight="1" x14ac:dyDescent="0.2">
      <c r="C27" s="66" t="s">
        <v>45</v>
      </c>
      <c r="D27" s="183">
        <v>1007.1899999999999</v>
      </c>
    </row>
    <row r="28" spans="3:4" ht="15" customHeight="1" x14ac:dyDescent="0.2">
      <c r="C28" s="66" t="s">
        <v>46</v>
      </c>
      <c r="D28" s="183">
        <v>811.42</v>
      </c>
    </row>
    <row r="29" spans="3:4" ht="15" customHeight="1" x14ac:dyDescent="0.2">
      <c r="C29" s="66" t="s">
        <v>47</v>
      </c>
      <c r="D29" s="183">
        <v>1335.6999999999998</v>
      </c>
    </row>
    <row r="30" spans="3:4" ht="15" customHeight="1" x14ac:dyDescent="0.2">
      <c r="C30" s="66" t="s">
        <v>48</v>
      </c>
      <c r="D30" s="183">
        <v>964.94</v>
      </c>
    </row>
    <row r="31" spans="3:4" ht="15" customHeight="1" x14ac:dyDescent="0.2">
      <c r="C31" s="66" t="s">
        <v>49</v>
      </c>
      <c r="D31" s="183">
        <v>350</v>
      </c>
    </row>
    <row r="32" spans="3:4" ht="25" customHeight="1" x14ac:dyDescent="0.2">
      <c r="C32" s="66" t="s">
        <v>50</v>
      </c>
      <c r="D32" s="183">
        <v>735.36</v>
      </c>
    </row>
    <row r="33" spans="3:4" ht="15" customHeight="1" x14ac:dyDescent="0.2">
      <c r="C33" s="66" t="s">
        <v>51</v>
      </c>
      <c r="D33" s="183">
        <v>504.25000000000006</v>
      </c>
    </row>
    <row r="34" spans="3:4" ht="15" customHeight="1" x14ac:dyDescent="0.2">
      <c r="C34" s="65"/>
      <c r="D34" s="188"/>
    </row>
    <row r="35" spans="3:4" s="33" customFormat="1" ht="17" x14ac:dyDescent="0.2">
      <c r="C35" s="9" t="s">
        <v>52</v>
      </c>
      <c r="D35" s="189">
        <f>SUM(D15:D34)</f>
        <v>18302.390759336999</v>
      </c>
    </row>
    <row r="36" spans="3:4" s="34" customFormat="1" x14ac:dyDescent="0.2">
      <c r="C36" s="1"/>
      <c r="D36" s="6"/>
    </row>
    <row r="37" spans="3:4" x14ac:dyDescent="0.2">
      <c r="C37" s="71" t="s">
        <v>189</v>
      </c>
      <c r="D37" s="147"/>
    </row>
    <row r="38" spans="3:4" x14ac:dyDescent="0.2">
      <c r="C38" s="72" t="s">
        <v>188</v>
      </c>
      <c r="D38" s="190"/>
    </row>
  </sheetData>
  <sheetProtection formatCells="0" formatColumns="0" formatRows="0" insertColumns="0" insertRows="0" insertHyperlinks="0" deleteColumns="0" deleteRows="0" sort="0" autoFilter="0" pivotTables="0"/>
  <mergeCells count="3">
    <mergeCell ref="C13:C14"/>
    <mergeCell ref="C7:D8"/>
    <mergeCell ref="C5:D6"/>
  </mergeCells>
  <phoneticPr fontId="16" type="noConversion"/>
  <pageMargins left="0.7" right="0.7" top="0.75" bottom="0.75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EB1B0-47C3-41AF-80C2-45BA57DADE3B}">
  <sheetPr>
    <tabColor rgb="FFC92274"/>
    <pageSetUpPr fitToPage="1"/>
  </sheetPr>
  <dimension ref="B1:K37"/>
  <sheetViews>
    <sheetView showGridLines="0" topLeftCell="A8" zoomScale="130" zoomScaleNormal="130" workbookViewId="0">
      <selection activeCell="E14" sqref="E14"/>
    </sheetView>
  </sheetViews>
  <sheetFormatPr baseColWidth="10" defaultColWidth="53.5" defaultRowHeight="16" x14ac:dyDescent="0.2"/>
  <cols>
    <col min="1" max="1" width="5.83203125" style="4" customWidth="1"/>
    <col min="2" max="2" width="51.6640625" style="4" customWidth="1"/>
    <col min="3" max="3" width="12.5" style="7" bestFit="1" customWidth="1"/>
    <col min="4" max="4" width="10.83203125" style="4" customWidth="1"/>
    <col min="5" max="5" width="26" style="4" customWidth="1"/>
    <col min="6" max="228" width="9.1640625" style="4"/>
    <col min="229" max="229" width="27.5" style="4" bestFit="1" customWidth="1"/>
    <col min="230" max="241" width="12.5" style="4" bestFit="1" customWidth="1"/>
    <col min="242" max="484" width="9.1640625" style="4"/>
    <col min="485" max="485" width="27.5" style="4" bestFit="1" customWidth="1"/>
    <col min="486" max="497" width="12.5" style="4" bestFit="1" customWidth="1"/>
    <col min="498" max="740" width="9.1640625" style="4"/>
    <col min="741" max="741" width="27.5" style="4" bestFit="1" customWidth="1"/>
    <col min="742" max="753" width="12.5" style="4" bestFit="1" customWidth="1"/>
    <col min="754" max="996" width="9.1640625" style="4"/>
    <col min="997" max="997" width="27.5" style="4" bestFit="1" customWidth="1"/>
    <col min="998" max="1009" width="12.5" style="4" bestFit="1" customWidth="1"/>
    <col min="1010" max="1252" width="9.1640625" style="4"/>
    <col min="1253" max="1253" width="27.5" style="4" bestFit="1" customWidth="1"/>
    <col min="1254" max="1265" width="12.5" style="4" bestFit="1" customWidth="1"/>
    <col min="1266" max="1508" width="9.1640625" style="4"/>
    <col min="1509" max="1509" width="27.5" style="4" bestFit="1" customWidth="1"/>
    <col min="1510" max="1521" width="12.5" style="4" bestFit="1" customWidth="1"/>
    <col min="1522" max="1764" width="9.1640625" style="4"/>
    <col min="1765" max="1765" width="27.5" style="4" bestFit="1" customWidth="1"/>
    <col min="1766" max="1777" width="12.5" style="4" bestFit="1" customWidth="1"/>
    <col min="1778" max="2020" width="9.1640625" style="4"/>
    <col min="2021" max="2021" width="27.5" style="4" bestFit="1" customWidth="1"/>
    <col min="2022" max="2033" width="12.5" style="4" bestFit="1" customWidth="1"/>
    <col min="2034" max="2276" width="9.1640625" style="4"/>
    <col min="2277" max="2277" width="27.5" style="4" bestFit="1" customWidth="1"/>
    <col min="2278" max="2289" width="12.5" style="4" bestFit="1" customWidth="1"/>
    <col min="2290" max="2532" width="9.1640625" style="4"/>
    <col min="2533" max="2533" width="27.5" style="4" bestFit="1" customWidth="1"/>
    <col min="2534" max="2545" width="12.5" style="4" bestFit="1" customWidth="1"/>
    <col min="2546" max="2788" width="9.1640625" style="4"/>
    <col min="2789" max="2789" width="27.5" style="4" bestFit="1" customWidth="1"/>
    <col min="2790" max="2801" width="12.5" style="4" bestFit="1" customWidth="1"/>
    <col min="2802" max="3044" width="9.1640625" style="4"/>
    <col min="3045" max="3045" width="27.5" style="4" bestFit="1" customWidth="1"/>
    <col min="3046" max="3057" width="12.5" style="4" bestFit="1" customWidth="1"/>
    <col min="3058" max="3300" width="9.1640625" style="4"/>
    <col min="3301" max="3301" width="27.5" style="4" bestFit="1" customWidth="1"/>
    <col min="3302" max="3313" width="12.5" style="4" bestFit="1" customWidth="1"/>
    <col min="3314" max="3556" width="9.1640625" style="4"/>
    <col min="3557" max="3557" width="27.5" style="4" bestFit="1" customWidth="1"/>
    <col min="3558" max="3569" width="12.5" style="4" bestFit="1" customWidth="1"/>
    <col min="3570" max="3812" width="9.1640625" style="4"/>
    <col min="3813" max="3813" width="27.5" style="4" bestFit="1" customWidth="1"/>
    <col min="3814" max="3825" width="12.5" style="4" bestFit="1" customWidth="1"/>
    <col min="3826" max="4068" width="9.1640625" style="4"/>
    <col min="4069" max="4069" width="27.5" style="4" bestFit="1" customWidth="1"/>
    <col min="4070" max="4081" width="12.5" style="4" bestFit="1" customWidth="1"/>
    <col min="4082" max="4324" width="9.1640625" style="4"/>
    <col min="4325" max="4325" width="27.5" style="4" bestFit="1" customWidth="1"/>
    <col min="4326" max="4337" width="12.5" style="4" bestFit="1" customWidth="1"/>
    <col min="4338" max="4580" width="9.1640625" style="4"/>
    <col min="4581" max="4581" width="27.5" style="4" bestFit="1" customWidth="1"/>
    <col min="4582" max="4593" width="12.5" style="4" bestFit="1" customWidth="1"/>
    <col min="4594" max="4836" width="9.1640625" style="4"/>
    <col min="4837" max="4837" width="27.5" style="4" bestFit="1" customWidth="1"/>
    <col min="4838" max="4849" width="12.5" style="4" bestFit="1" customWidth="1"/>
    <col min="4850" max="5092" width="9.1640625" style="4"/>
    <col min="5093" max="5093" width="27.5" style="4" bestFit="1" customWidth="1"/>
    <col min="5094" max="5105" width="12.5" style="4" bestFit="1" customWidth="1"/>
    <col min="5106" max="5348" width="9.1640625" style="4"/>
    <col min="5349" max="5349" width="27.5" style="4" bestFit="1" customWidth="1"/>
    <col min="5350" max="5361" width="12.5" style="4" bestFit="1" customWidth="1"/>
    <col min="5362" max="5604" width="9.1640625" style="4"/>
    <col min="5605" max="5605" width="27.5" style="4" bestFit="1" customWidth="1"/>
    <col min="5606" max="5617" width="12.5" style="4" bestFit="1" customWidth="1"/>
    <col min="5618" max="5860" width="9.1640625" style="4"/>
    <col min="5861" max="5861" width="27.5" style="4" bestFit="1" customWidth="1"/>
    <col min="5862" max="5873" width="12.5" style="4" bestFit="1" customWidth="1"/>
    <col min="5874" max="6116" width="9.1640625" style="4"/>
    <col min="6117" max="6117" width="27.5" style="4" bestFit="1" customWidth="1"/>
    <col min="6118" max="6129" width="12.5" style="4" bestFit="1" customWidth="1"/>
    <col min="6130" max="6372" width="9.1640625" style="4"/>
    <col min="6373" max="6373" width="27.5" style="4" bestFit="1" customWidth="1"/>
    <col min="6374" max="6385" width="12.5" style="4" bestFit="1" customWidth="1"/>
    <col min="6386" max="6628" width="9.1640625" style="4"/>
    <col min="6629" max="6629" width="27.5" style="4" bestFit="1" customWidth="1"/>
    <col min="6630" max="6641" width="12.5" style="4" bestFit="1" customWidth="1"/>
    <col min="6642" max="6884" width="9.1640625" style="4"/>
    <col min="6885" max="6885" width="27.5" style="4" bestFit="1" customWidth="1"/>
    <col min="6886" max="6897" width="12.5" style="4" bestFit="1" customWidth="1"/>
    <col min="6898" max="7140" width="9.1640625" style="4"/>
    <col min="7141" max="7141" width="27.5" style="4" bestFit="1" customWidth="1"/>
    <col min="7142" max="7153" width="12.5" style="4" bestFit="1" customWidth="1"/>
    <col min="7154" max="7396" width="9.1640625" style="4"/>
    <col min="7397" max="7397" width="27.5" style="4" bestFit="1" customWidth="1"/>
    <col min="7398" max="7409" width="12.5" style="4" bestFit="1" customWidth="1"/>
    <col min="7410" max="7652" width="9.1640625" style="4"/>
    <col min="7653" max="7653" width="27.5" style="4" bestFit="1" customWidth="1"/>
    <col min="7654" max="7665" width="12.5" style="4" bestFit="1" customWidth="1"/>
    <col min="7666" max="7908" width="9.1640625" style="4"/>
    <col min="7909" max="7909" width="27.5" style="4" bestFit="1" customWidth="1"/>
    <col min="7910" max="7921" width="12.5" style="4" bestFit="1" customWidth="1"/>
    <col min="7922" max="8164" width="9.1640625" style="4"/>
    <col min="8165" max="8165" width="27.5" style="4" bestFit="1" customWidth="1"/>
    <col min="8166" max="8177" width="12.5" style="4" bestFit="1" customWidth="1"/>
    <col min="8178" max="8420" width="9.1640625" style="4"/>
    <col min="8421" max="8421" width="27.5" style="4" bestFit="1" customWidth="1"/>
    <col min="8422" max="8433" width="12.5" style="4" bestFit="1" customWidth="1"/>
    <col min="8434" max="8676" width="9.1640625" style="4"/>
    <col min="8677" max="8677" width="27.5" style="4" bestFit="1" customWidth="1"/>
    <col min="8678" max="8689" width="12.5" style="4" bestFit="1" customWidth="1"/>
    <col min="8690" max="8932" width="9.1640625" style="4"/>
    <col min="8933" max="8933" width="27.5" style="4" bestFit="1" customWidth="1"/>
    <col min="8934" max="8945" width="12.5" style="4" bestFit="1" customWidth="1"/>
    <col min="8946" max="9188" width="9.1640625" style="4"/>
    <col min="9189" max="9189" width="27.5" style="4" bestFit="1" customWidth="1"/>
    <col min="9190" max="9201" width="12.5" style="4" bestFit="1" customWidth="1"/>
    <col min="9202" max="9444" width="9.1640625" style="4"/>
    <col min="9445" max="9445" width="27.5" style="4" bestFit="1" customWidth="1"/>
    <col min="9446" max="9457" width="12.5" style="4" bestFit="1" customWidth="1"/>
    <col min="9458" max="9700" width="9.1640625" style="4"/>
    <col min="9701" max="9701" width="27.5" style="4" bestFit="1" customWidth="1"/>
    <col min="9702" max="9713" width="12.5" style="4" bestFit="1" customWidth="1"/>
    <col min="9714" max="9956" width="9.1640625" style="4"/>
    <col min="9957" max="9957" width="27.5" style="4" bestFit="1" customWidth="1"/>
    <col min="9958" max="9969" width="12.5" style="4" bestFit="1" customWidth="1"/>
    <col min="9970" max="10212" width="9.1640625" style="4"/>
    <col min="10213" max="10213" width="27.5" style="4" bestFit="1" customWidth="1"/>
    <col min="10214" max="10225" width="12.5" style="4" bestFit="1" customWidth="1"/>
    <col min="10226" max="10468" width="9.1640625" style="4"/>
    <col min="10469" max="10469" width="27.5" style="4" bestFit="1" customWidth="1"/>
    <col min="10470" max="10481" width="12.5" style="4" bestFit="1" customWidth="1"/>
    <col min="10482" max="10724" width="9.1640625" style="4"/>
    <col min="10725" max="10725" width="27.5" style="4" bestFit="1" customWidth="1"/>
    <col min="10726" max="10737" width="12.5" style="4" bestFit="1" customWidth="1"/>
    <col min="10738" max="10980" width="9.1640625" style="4"/>
    <col min="10981" max="10981" width="27.5" style="4" bestFit="1" customWidth="1"/>
    <col min="10982" max="10993" width="12.5" style="4" bestFit="1" customWidth="1"/>
    <col min="10994" max="11236" width="9.1640625" style="4"/>
    <col min="11237" max="11237" width="27.5" style="4" bestFit="1" customWidth="1"/>
    <col min="11238" max="11249" width="12.5" style="4" bestFit="1" customWidth="1"/>
    <col min="11250" max="11492" width="9.1640625" style="4"/>
    <col min="11493" max="11493" width="27.5" style="4" bestFit="1" customWidth="1"/>
    <col min="11494" max="11505" width="12.5" style="4" bestFit="1" customWidth="1"/>
    <col min="11506" max="11748" width="9.1640625" style="4"/>
    <col min="11749" max="11749" width="27.5" style="4" bestFit="1" customWidth="1"/>
    <col min="11750" max="11761" width="12.5" style="4" bestFit="1" customWidth="1"/>
    <col min="11762" max="12004" width="9.1640625" style="4"/>
    <col min="12005" max="12005" width="27.5" style="4" bestFit="1" customWidth="1"/>
    <col min="12006" max="12017" width="12.5" style="4" bestFit="1" customWidth="1"/>
    <col min="12018" max="12260" width="9.1640625" style="4"/>
    <col min="12261" max="12261" width="27.5" style="4" bestFit="1" customWidth="1"/>
    <col min="12262" max="12273" width="12.5" style="4" bestFit="1" customWidth="1"/>
    <col min="12274" max="12516" width="9.1640625" style="4"/>
    <col min="12517" max="12517" width="27.5" style="4" bestFit="1" customWidth="1"/>
    <col min="12518" max="12529" width="12.5" style="4" bestFit="1" customWidth="1"/>
    <col min="12530" max="12772" width="9.1640625" style="4"/>
    <col min="12773" max="12773" width="27.5" style="4" bestFit="1" customWidth="1"/>
    <col min="12774" max="12785" width="12.5" style="4" bestFit="1" customWidth="1"/>
    <col min="12786" max="13028" width="9.1640625" style="4"/>
    <col min="13029" max="13029" width="27.5" style="4" bestFit="1" customWidth="1"/>
    <col min="13030" max="13041" width="12.5" style="4" bestFit="1" customWidth="1"/>
    <col min="13042" max="13284" width="9.1640625" style="4"/>
    <col min="13285" max="13285" width="27.5" style="4" bestFit="1" customWidth="1"/>
    <col min="13286" max="13297" width="12.5" style="4" bestFit="1" customWidth="1"/>
    <col min="13298" max="13540" width="9.1640625" style="4"/>
    <col min="13541" max="13541" width="27.5" style="4" bestFit="1" customWidth="1"/>
    <col min="13542" max="13553" width="12.5" style="4" bestFit="1" customWidth="1"/>
    <col min="13554" max="13796" width="9.1640625" style="4"/>
    <col min="13797" max="13797" width="27.5" style="4" bestFit="1" customWidth="1"/>
    <col min="13798" max="13809" width="12.5" style="4" bestFit="1" customWidth="1"/>
    <col min="13810" max="14052" width="9.1640625" style="4"/>
    <col min="14053" max="14053" width="27.5" style="4" bestFit="1" customWidth="1"/>
    <col min="14054" max="14065" width="12.5" style="4" bestFit="1" customWidth="1"/>
    <col min="14066" max="14308" width="9.1640625" style="4"/>
    <col min="14309" max="14309" width="27.5" style="4" bestFit="1" customWidth="1"/>
    <col min="14310" max="14321" width="12.5" style="4" bestFit="1" customWidth="1"/>
    <col min="14322" max="14564" width="9.1640625" style="4"/>
    <col min="14565" max="14565" width="27.5" style="4" bestFit="1" customWidth="1"/>
    <col min="14566" max="14577" width="12.5" style="4" bestFit="1" customWidth="1"/>
    <col min="14578" max="14820" width="9.1640625" style="4"/>
    <col min="14821" max="14821" width="27.5" style="4" bestFit="1" customWidth="1"/>
    <col min="14822" max="14833" width="12.5" style="4" bestFit="1" customWidth="1"/>
    <col min="14834" max="15076" width="9.1640625" style="4"/>
    <col min="15077" max="15077" width="27.5" style="4" bestFit="1" customWidth="1"/>
    <col min="15078" max="15089" width="12.5" style="4" bestFit="1" customWidth="1"/>
    <col min="15090" max="15332" width="9.1640625" style="4"/>
    <col min="15333" max="15333" width="27.5" style="4" bestFit="1" customWidth="1"/>
    <col min="15334" max="15345" width="12.5" style="4" bestFit="1" customWidth="1"/>
    <col min="15346" max="15588" width="9.1640625" style="4"/>
    <col min="15589" max="15589" width="27.5" style="4" bestFit="1" customWidth="1"/>
    <col min="15590" max="15601" width="12.5" style="4" bestFit="1" customWidth="1"/>
    <col min="15602" max="15844" width="9.1640625" style="4"/>
    <col min="15845" max="15845" width="27.5" style="4" bestFit="1" customWidth="1"/>
    <col min="15846" max="15857" width="12.5" style="4" bestFit="1" customWidth="1"/>
    <col min="15858" max="16100" width="9.1640625" style="4"/>
    <col min="16101" max="16101" width="27.5" style="4" bestFit="1" customWidth="1"/>
    <col min="16102" max="16113" width="12.5" style="4" bestFit="1" customWidth="1"/>
    <col min="16114" max="16384" width="53.5" style="4"/>
  </cols>
  <sheetData>
    <row r="1" spans="2:5" ht="15" customHeight="1" x14ac:dyDescent="0.2"/>
    <row r="2" spans="2:5" ht="15" customHeight="1" x14ac:dyDescent="0.2"/>
    <row r="3" spans="2:5" ht="15" customHeight="1" x14ac:dyDescent="0.2"/>
    <row r="4" spans="2:5" ht="15" customHeight="1" x14ac:dyDescent="0.2"/>
    <row r="5" spans="2:5" ht="15" customHeight="1" x14ac:dyDescent="0.2">
      <c r="C5" s="208" t="s">
        <v>53</v>
      </c>
      <c r="D5" s="209"/>
      <c r="E5" s="210"/>
    </row>
    <row r="6" spans="2:5" ht="15" customHeight="1" x14ac:dyDescent="0.2">
      <c r="C6" s="202"/>
      <c r="D6" s="203"/>
      <c r="E6" s="204"/>
    </row>
    <row r="7" spans="2:5" ht="15" customHeight="1" x14ac:dyDescent="0.2">
      <c r="C7" s="202" t="s">
        <v>54</v>
      </c>
      <c r="D7" s="203"/>
      <c r="E7" s="204"/>
    </row>
    <row r="8" spans="2:5" ht="15" customHeight="1" x14ac:dyDescent="0.2">
      <c r="C8" s="205"/>
      <c r="D8" s="206"/>
      <c r="E8" s="207"/>
    </row>
    <row r="9" spans="2:5" ht="15" customHeight="1" x14ac:dyDescent="0.2">
      <c r="C9" s="8"/>
      <c r="D9" s="8"/>
    </row>
    <row r="10" spans="2:5" ht="25" customHeight="1" x14ac:dyDescent="0.2"/>
    <row r="11" spans="2:5" ht="25" customHeight="1" x14ac:dyDescent="0.2"/>
    <row r="12" spans="2:5" s="7" customFormat="1" ht="17" customHeight="1" x14ac:dyDescent="0.2">
      <c r="B12" s="200" t="s">
        <v>30</v>
      </c>
      <c r="C12" s="44" t="s">
        <v>55</v>
      </c>
      <c r="D12" s="44" t="s">
        <v>56</v>
      </c>
      <c r="E12" s="44" t="s">
        <v>57</v>
      </c>
    </row>
    <row r="13" spans="2:5" s="7" customFormat="1" ht="17" customHeight="1" x14ac:dyDescent="0.2">
      <c r="B13" s="201"/>
      <c r="C13" s="45" t="s">
        <v>58</v>
      </c>
      <c r="D13" s="45" t="s">
        <v>59</v>
      </c>
      <c r="E13" s="45" t="s">
        <v>60</v>
      </c>
    </row>
    <row r="14" spans="2:5" ht="15" customHeight="1" x14ac:dyDescent="0.2">
      <c r="B14" s="66" t="s">
        <v>33</v>
      </c>
      <c r="C14" s="181">
        <v>124353</v>
      </c>
      <c r="D14" s="182">
        <v>1593.63</v>
      </c>
      <c r="E14" s="182">
        <f>C14/D14</f>
        <v>78.031287061614051</v>
      </c>
    </row>
    <row r="15" spans="2:5" ht="15" customHeight="1" x14ac:dyDescent="0.2">
      <c r="B15" s="66" t="s">
        <v>34</v>
      </c>
      <c r="C15" s="183">
        <v>35283</v>
      </c>
      <c r="D15" s="184">
        <v>403.40000000000003</v>
      </c>
      <c r="E15" s="184">
        <f>C15/D15</f>
        <v>87.464055528011897</v>
      </c>
    </row>
    <row r="16" spans="2:5" ht="15" customHeight="1" x14ac:dyDescent="0.2">
      <c r="B16" s="66" t="s">
        <v>35</v>
      </c>
      <c r="C16" s="183">
        <v>25405</v>
      </c>
      <c r="D16" s="184">
        <v>273.40999999999997</v>
      </c>
      <c r="E16" s="184">
        <f t="shared" ref="E16:E32" si="0">C16/D16</f>
        <v>92.919059288248434</v>
      </c>
    </row>
    <row r="17" spans="2:5" ht="15" customHeight="1" x14ac:dyDescent="0.2">
      <c r="B17" s="66" t="s">
        <v>36</v>
      </c>
      <c r="C17" s="183">
        <v>192950</v>
      </c>
      <c r="D17" s="184">
        <v>4501.8100000000004</v>
      </c>
      <c r="E17" s="184">
        <f t="shared" si="0"/>
        <v>42.860538316810349</v>
      </c>
    </row>
    <row r="18" spans="2:5" ht="15" customHeight="1" x14ac:dyDescent="0.2">
      <c r="B18" s="66" t="s">
        <v>37</v>
      </c>
      <c r="C18" s="183">
        <v>49215</v>
      </c>
      <c r="D18" s="184">
        <v>752.52</v>
      </c>
      <c r="E18" s="184">
        <f t="shared" si="0"/>
        <v>65.400255142720468</v>
      </c>
    </row>
    <row r="19" spans="2:5" ht="15" customHeight="1" x14ac:dyDescent="0.2">
      <c r="B19" s="66" t="s">
        <v>38</v>
      </c>
      <c r="C19" s="183">
        <v>43978</v>
      </c>
      <c r="D19" s="184">
        <v>574.41999999999996</v>
      </c>
      <c r="E19" s="184">
        <f t="shared" si="0"/>
        <v>76.560704710838763</v>
      </c>
    </row>
    <row r="20" spans="2:5" ht="15" customHeight="1" x14ac:dyDescent="0.2">
      <c r="B20" s="66" t="s">
        <v>39</v>
      </c>
      <c r="C20" s="183">
        <v>57484</v>
      </c>
      <c r="D20" s="184">
        <v>781.32075933700003</v>
      </c>
      <c r="E20" s="184">
        <f t="shared" si="0"/>
        <v>73.572856362832084</v>
      </c>
    </row>
    <row r="21" spans="2:5" ht="15" customHeight="1" x14ac:dyDescent="0.2">
      <c r="B21" s="66" t="s">
        <v>40</v>
      </c>
      <c r="C21" s="183">
        <v>25461</v>
      </c>
      <c r="D21" s="184">
        <v>234.35999999999999</v>
      </c>
      <c r="E21" s="184">
        <f t="shared" si="0"/>
        <v>108.64055299539172</v>
      </c>
    </row>
    <row r="22" spans="2:5" ht="15" customHeight="1" x14ac:dyDescent="0.2">
      <c r="B22" s="66" t="s">
        <v>41</v>
      </c>
      <c r="C22" s="183">
        <v>88081</v>
      </c>
      <c r="D22" s="184">
        <v>1471.22</v>
      </c>
      <c r="E22" s="184">
        <f t="shared" si="0"/>
        <v>59.869360122891202</v>
      </c>
    </row>
    <row r="23" spans="2:5" ht="15" customHeight="1" x14ac:dyDescent="0.2">
      <c r="B23" s="66" t="s">
        <v>42</v>
      </c>
      <c r="C23" s="183">
        <v>53409</v>
      </c>
      <c r="D23" s="184">
        <v>571.31999999999994</v>
      </c>
      <c r="E23" s="184">
        <f t="shared" si="0"/>
        <v>93.483511867254791</v>
      </c>
    </row>
    <row r="24" spans="2:5" ht="15" customHeight="1" x14ac:dyDescent="0.2">
      <c r="B24" s="66" t="s">
        <v>43</v>
      </c>
      <c r="C24" s="183">
        <v>22458</v>
      </c>
      <c r="D24" s="184">
        <v>291.14999999999998</v>
      </c>
      <c r="E24" s="184">
        <f t="shared" si="0"/>
        <v>77.135497166409067</v>
      </c>
    </row>
    <row r="25" spans="2:5" ht="15" customHeight="1" x14ac:dyDescent="0.2">
      <c r="B25" s="66" t="s">
        <v>44</v>
      </c>
      <c r="C25" s="183">
        <v>97610</v>
      </c>
      <c r="D25" s="184">
        <v>1144.97</v>
      </c>
      <c r="E25" s="184">
        <f t="shared" si="0"/>
        <v>85.251141951317493</v>
      </c>
    </row>
    <row r="26" spans="2:5" ht="15" customHeight="1" x14ac:dyDescent="0.2">
      <c r="B26" s="66" t="s">
        <v>45</v>
      </c>
      <c r="C26" s="183">
        <v>48922</v>
      </c>
      <c r="D26" s="184">
        <v>1007.1899999999999</v>
      </c>
      <c r="E26" s="184">
        <f t="shared" si="0"/>
        <v>48.572761842353479</v>
      </c>
    </row>
    <row r="27" spans="2:5" ht="15" customHeight="1" x14ac:dyDescent="0.2">
      <c r="B27" s="66" t="s">
        <v>46</v>
      </c>
      <c r="C27" s="183">
        <v>26883</v>
      </c>
      <c r="D27" s="184">
        <v>811.42</v>
      </c>
      <c r="E27" s="184">
        <f t="shared" si="0"/>
        <v>33.130807719799861</v>
      </c>
    </row>
    <row r="28" spans="2:5" ht="15" customHeight="1" x14ac:dyDescent="0.2">
      <c r="B28" s="66" t="s">
        <v>47</v>
      </c>
      <c r="C28" s="183">
        <v>130422</v>
      </c>
      <c r="D28" s="184">
        <v>1335.6999999999998</v>
      </c>
      <c r="E28" s="184">
        <f t="shared" si="0"/>
        <v>97.643183349554548</v>
      </c>
    </row>
    <row r="29" spans="2:5" ht="15" customHeight="1" x14ac:dyDescent="0.2">
      <c r="B29" s="66" t="s">
        <v>48</v>
      </c>
      <c r="C29" s="183">
        <v>85706</v>
      </c>
      <c r="D29" s="184">
        <v>964.94</v>
      </c>
      <c r="E29" s="184">
        <f t="shared" si="0"/>
        <v>88.820030260948869</v>
      </c>
    </row>
    <row r="30" spans="2:5" ht="15" customHeight="1" x14ac:dyDescent="0.2">
      <c r="B30" s="66" t="s">
        <v>49</v>
      </c>
      <c r="C30" s="183">
        <v>25388</v>
      </c>
      <c r="D30" s="184">
        <v>350</v>
      </c>
      <c r="E30" s="184">
        <f t="shared" si="0"/>
        <v>72.537142857142854</v>
      </c>
    </row>
    <row r="31" spans="2:5" ht="15" customHeight="1" x14ac:dyDescent="0.2">
      <c r="B31" s="66" t="s">
        <v>50</v>
      </c>
      <c r="C31" s="183">
        <v>59735</v>
      </c>
      <c r="D31" s="184">
        <v>735.36</v>
      </c>
      <c r="E31" s="184">
        <f t="shared" si="0"/>
        <v>81.232321583986078</v>
      </c>
    </row>
    <row r="32" spans="2:5" ht="15" customHeight="1" x14ac:dyDescent="0.2">
      <c r="B32" s="66" t="s">
        <v>51</v>
      </c>
      <c r="C32" s="183">
        <v>42449</v>
      </c>
      <c r="D32" s="184">
        <v>504.25000000000006</v>
      </c>
      <c r="E32" s="184">
        <f t="shared" si="0"/>
        <v>84.182449181953388</v>
      </c>
    </row>
    <row r="33" spans="2:11" ht="25" customHeight="1" x14ac:dyDescent="0.2">
      <c r="B33" s="65"/>
      <c r="C33" s="185"/>
      <c r="D33" s="99"/>
      <c r="E33" s="99"/>
    </row>
    <row r="34" spans="2:11" ht="25" customHeight="1" x14ac:dyDescent="0.2">
      <c r="B34" s="9" t="s">
        <v>52</v>
      </c>
      <c r="C34" s="186">
        <f>SUM(C14:C32)</f>
        <v>1235192</v>
      </c>
      <c r="D34" s="186">
        <f>SUM(D14:D32)</f>
        <v>18302.390759336999</v>
      </c>
      <c r="E34" s="186">
        <f>C34/D34</f>
        <v>67.488013792398377</v>
      </c>
    </row>
    <row r="35" spans="2:11" ht="25" customHeight="1" x14ac:dyDescent="0.2">
      <c r="B35" s="1"/>
      <c r="C35" s="6"/>
      <c r="D35" s="99"/>
      <c r="E35" s="99"/>
    </row>
    <row r="36" spans="2:11" s="33" customFormat="1" ht="15" customHeight="1" x14ac:dyDescent="0.2">
      <c r="B36" s="71" t="s">
        <v>190</v>
      </c>
      <c r="C36" s="71"/>
      <c r="D36" s="71"/>
      <c r="E36" s="71"/>
      <c r="F36" s="32"/>
      <c r="G36" s="32"/>
      <c r="H36" s="32"/>
      <c r="I36" s="32"/>
      <c r="J36" s="32"/>
      <c r="K36" s="32"/>
    </row>
    <row r="37" spans="2:11" s="33" customFormat="1" ht="15" customHeight="1" x14ac:dyDescent="0.2">
      <c r="B37" s="71" t="s">
        <v>191</v>
      </c>
      <c r="C37" s="71"/>
      <c r="D37" s="71"/>
      <c r="E37" s="71"/>
      <c r="F37" s="32"/>
      <c r="G37" s="32"/>
      <c r="H37" s="32"/>
      <c r="I37" s="32"/>
    </row>
  </sheetData>
  <sheetProtection formatCells="0" formatColumns="0" formatRows="0" insertColumns="0" insertRows="0" insertHyperlinks="0" deleteColumns="0" deleteRows="0" sort="0" autoFilter="0" pivotTables="0"/>
  <mergeCells count="3">
    <mergeCell ref="B12:B13"/>
    <mergeCell ref="C5:E6"/>
    <mergeCell ref="C7:E8"/>
  </mergeCells>
  <pageMargins left="0.7" right="0.7" top="0.75" bottom="0.75" header="0.3" footer="0.3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AC04-08DD-4C6D-AEC2-394AB2687CA5}">
  <sheetPr>
    <tabColor rgb="FFC92274"/>
    <pageSetUpPr fitToPage="1"/>
  </sheetPr>
  <dimension ref="B1:G34"/>
  <sheetViews>
    <sheetView showGridLines="0" zoomScale="150" zoomScaleNormal="150" zoomScaleSheetLayoutView="30" zoomScalePageLayoutView="114" workbookViewId="0">
      <selection activeCell="H6" sqref="H6"/>
    </sheetView>
  </sheetViews>
  <sheetFormatPr baseColWidth="10" defaultColWidth="53.5" defaultRowHeight="16" x14ac:dyDescent="0.2"/>
  <cols>
    <col min="1" max="1" width="5.83203125" style="4" customWidth="1"/>
    <col min="2" max="2" width="51.6640625" style="7" customWidth="1"/>
    <col min="3" max="3" width="7.33203125" style="4" customWidth="1"/>
    <col min="4" max="4" width="12.33203125" style="4" bestFit="1" customWidth="1"/>
    <col min="5" max="5" width="15.6640625" style="4" bestFit="1" customWidth="1"/>
    <col min="6" max="7" width="8.6640625" style="4" customWidth="1"/>
    <col min="8" max="224" width="53.5" style="4"/>
    <col min="225" max="225" width="27.5" style="4" bestFit="1" customWidth="1"/>
    <col min="226" max="237" width="12.5" style="4" bestFit="1" customWidth="1"/>
    <col min="238" max="480" width="53.5" style="4"/>
    <col min="481" max="481" width="27.5" style="4" bestFit="1" customWidth="1"/>
    <col min="482" max="493" width="12.5" style="4" bestFit="1" customWidth="1"/>
    <col min="494" max="736" width="53.5" style="4"/>
    <col min="737" max="737" width="27.5" style="4" bestFit="1" customWidth="1"/>
    <col min="738" max="749" width="12.5" style="4" bestFit="1" customWidth="1"/>
    <col min="750" max="992" width="53.5" style="4"/>
    <col min="993" max="993" width="27.5" style="4" bestFit="1" customWidth="1"/>
    <col min="994" max="1005" width="12.5" style="4" bestFit="1" customWidth="1"/>
    <col min="1006" max="1248" width="53.5" style="4"/>
    <col min="1249" max="1249" width="27.5" style="4" bestFit="1" customWidth="1"/>
    <col min="1250" max="1261" width="12.5" style="4" bestFit="1" customWidth="1"/>
    <col min="1262" max="1504" width="53.5" style="4"/>
    <col min="1505" max="1505" width="27.5" style="4" bestFit="1" customWidth="1"/>
    <col min="1506" max="1517" width="12.5" style="4" bestFit="1" customWidth="1"/>
    <col min="1518" max="1760" width="53.5" style="4"/>
    <col min="1761" max="1761" width="27.5" style="4" bestFit="1" customWidth="1"/>
    <col min="1762" max="1773" width="12.5" style="4" bestFit="1" customWidth="1"/>
    <col min="1774" max="2016" width="53.5" style="4"/>
    <col min="2017" max="2017" width="27.5" style="4" bestFit="1" customWidth="1"/>
    <col min="2018" max="2029" width="12.5" style="4" bestFit="1" customWidth="1"/>
    <col min="2030" max="2272" width="53.5" style="4"/>
    <col min="2273" max="2273" width="27.5" style="4" bestFit="1" customWidth="1"/>
    <col min="2274" max="2285" width="12.5" style="4" bestFit="1" customWidth="1"/>
    <col min="2286" max="2528" width="53.5" style="4"/>
    <col min="2529" max="2529" width="27.5" style="4" bestFit="1" customWidth="1"/>
    <col min="2530" max="2541" width="12.5" style="4" bestFit="1" customWidth="1"/>
    <col min="2542" max="2784" width="53.5" style="4"/>
    <col min="2785" max="2785" width="27.5" style="4" bestFit="1" customWidth="1"/>
    <col min="2786" max="2797" width="12.5" style="4" bestFit="1" customWidth="1"/>
    <col min="2798" max="3040" width="53.5" style="4"/>
    <col min="3041" max="3041" width="27.5" style="4" bestFit="1" customWidth="1"/>
    <col min="3042" max="3053" width="12.5" style="4" bestFit="1" customWidth="1"/>
    <col min="3054" max="3296" width="53.5" style="4"/>
    <col min="3297" max="3297" width="27.5" style="4" bestFit="1" customWidth="1"/>
    <col min="3298" max="3309" width="12.5" style="4" bestFit="1" customWidth="1"/>
    <col min="3310" max="3552" width="53.5" style="4"/>
    <col min="3553" max="3553" width="27.5" style="4" bestFit="1" customWidth="1"/>
    <col min="3554" max="3565" width="12.5" style="4" bestFit="1" customWidth="1"/>
    <col min="3566" max="3808" width="53.5" style="4"/>
    <col min="3809" max="3809" width="27.5" style="4" bestFit="1" customWidth="1"/>
    <col min="3810" max="3821" width="12.5" style="4" bestFit="1" customWidth="1"/>
    <col min="3822" max="4064" width="53.5" style="4"/>
    <col min="4065" max="4065" width="27.5" style="4" bestFit="1" customWidth="1"/>
    <col min="4066" max="4077" width="12.5" style="4" bestFit="1" customWidth="1"/>
    <col min="4078" max="4320" width="53.5" style="4"/>
    <col min="4321" max="4321" width="27.5" style="4" bestFit="1" customWidth="1"/>
    <col min="4322" max="4333" width="12.5" style="4" bestFit="1" customWidth="1"/>
    <col min="4334" max="4576" width="53.5" style="4"/>
    <col min="4577" max="4577" width="27.5" style="4" bestFit="1" customWidth="1"/>
    <col min="4578" max="4589" width="12.5" style="4" bestFit="1" customWidth="1"/>
    <col min="4590" max="4832" width="53.5" style="4"/>
    <col min="4833" max="4833" width="27.5" style="4" bestFit="1" customWidth="1"/>
    <col min="4834" max="4845" width="12.5" style="4" bestFit="1" customWidth="1"/>
    <col min="4846" max="5088" width="53.5" style="4"/>
    <col min="5089" max="5089" width="27.5" style="4" bestFit="1" customWidth="1"/>
    <col min="5090" max="5101" width="12.5" style="4" bestFit="1" customWidth="1"/>
    <col min="5102" max="5344" width="53.5" style="4"/>
    <col min="5345" max="5345" width="27.5" style="4" bestFit="1" customWidth="1"/>
    <col min="5346" max="5357" width="12.5" style="4" bestFit="1" customWidth="1"/>
    <col min="5358" max="5600" width="53.5" style="4"/>
    <col min="5601" max="5601" width="27.5" style="4" bestFit="1" customWidth="1"/>
    <col min="5602" max="5613" width="12.5" style="4" bestFit="1" customWidth="1"/>
    <col min="5614" max="5856" width="53.5" style="4"/>
    <col min="5857" max="5857" width="27.5" style="4" bestFit="1" customWidth="1"/>
    <col min="5858" max="5869" width="12.5" style="4" bestFit="1" customWidth="1"/>
    <col min="5870" max="6112" width="53.5" style="4"/>
    <col min="6113" max="6113" width="27.5" style="4" bestFit="1" customWidth="1"/>
    <col min="6114" max="6125" width="12.5" style="4" bestFit="1" customWidth="1"/>
    <col min="6126" max="6368" width="53.5" style="4"/>
    <col min="6369" max="6369" width="27.5" style="4" bestFit="1" customWidth="1"/>
    <col min="6370" max="6381" width="12.5" style="4" bestFit="1" customWidth="1"/>
    <col min="6382" max="6624" width="53.5" style="4"/>
    <col min="6625" max="6625" width="27.5" style="4" bestFit="1" customWidth="1"/>
    <col min="6626" max="6637" width="12.5" style="4" bestFit="1" customWidth="1"/>
    <col min="6638" max="6880" width="53.5" style="4"/>
    <col min="6881" max="6881" width="27.5" style="4" bestFit="1" customWidth="1"/>
    <col min="6882" max="6893" width="12.5" style="4" bestFit="1" customWidth="1"/>
    <col min="6894" max="7136" width="53.5" style="4"/>
    <col min="7137" max="7137" width="27.5" style="4" bestFit="1" customWidth="1"/>
    <col min="7138" max="7149" width="12.5" style="4" bestFit="1" customWidth="1"/>
    <col min="7150" max="7392" width="53.5" style="4"/>
    <col min="7393" max="7393" width="27.5" style="4" bestFit="1" customWidth="1"/>
    <col min="7394" max="7405" width="12.5" style="4" bestFit="1" customWidth="1"/>
    <col min="7406" max="7648" width="53.5" style="4"/>
    <col min="7649" max="7649" width="27.5" style="4" bestFit="1" customWidth="1"/>
    <col min="7650" max="7661" width="12.5" style="4" bestFit="1" customWidth="1"/>
    <col min="7662" max="7904" width="53.5" style="4"/>
    <col min="7905" max="7905" width="27.5" style="4" bestFit="1" customWidth="1"/>
    <col min="7906" max="7917" width="12.5" style="4" bestFit="1" customWidth="1"/>
    <col min="7918" max="8160" width="53.5" style="4"/>
    <col min="8161" max="8161" width="27.5" style="4" bestFit="1" customWidth="1"/>
    <col min="8162" max="8173" width="12.5" style="4" bestFit="1" customWidth="1"/>
    <col min="8174" max="8416" width="53.5" style="4"/>
    <col min="8417" max="8417" width="27.5" style="4" bestFit="1" customWidth="1"/>
    <col min="8418" max="8429" width="12.5" style="4" bestFit="1" customWidth="1"/>
    <col min="8430" max="8672" width="53.5" style="4"/>
    <col min="8673" max="8673" width="27.5" style="4" bestFit="1" customWidth="1"/>
    <col min="8674" max="8685" width="12.5" style="4" bestFit="1" customWidth="1"/>
    <col min="8686" max="8928" width="53.5" style="4"/>
    <col min="8929" max="8929" width="27.5" style="4" bestFit="1" customWidth="1"/>
    <col min="8930" max="8941" width="12.5" style="4" bestFit="1" customWidth="1"/>
    <col min="8942" max="9184" width="53.5" style="4"/>
    <col min="9185" max="9185" width="27.5" style="4" bestFit="1" customWidth="1"/>
    <col min="9186" max="9197" width="12.5" style="4" bestFit="1" customWidth="1"/>
    <col min="9198" max="9440" width="53.5" style="4"/>
    <col min="9441" max="9441" width="27.5" style="4" bestFit="1" customWidth="1"/>
    <col min="9442" max="9453" width="12.5" style="4" bestFit="1" customWidth="1"/>
    <col min="9454" max="9696" width="53.5" style="4"/>
    <col min="9697" max="9697" width="27.5" style="4" bestFit="1" customWidth="1"/>
    <col min="9698" max="9709" width="12.5" style="4" bestFit="1" customWidth="1"/>
    <col min="9710" max="9952" width="53.5" style="4"/>
    <col min="9953" max="9953" width="27.5" style="4" bestFit="1" customWidth="1"/>
    <col min="9954" max="9965" width="12.5" style="4" bestFit="1" customWidth="1"/>
    <col min="9966" max="10208" width="53.5" style="4"/>
    <col min="10209" max="10209" width="27.5" style="4" bestFit="1" customWidth="1"/>
    <col min="10210" max="10221" width="12.5" style="4" bestFit="1" customWidth="1"/>
    <col min="10222" max="10464" width="53.5" style="4"/>
    <col min="10465" max="10465" width="27.5" style="4" bestFit="1" customWidth="1"/>
    <col min="10466" max="10477" width="12.5" style="4" bestFit="1" customWidth="1"/>
    <col min="10478" max="10720" width="53.5" style="4"/>
    <col min="10721" max="10721" width="27.5" style="4" bestFit="1" customWidth="1"/>
    <col min="10722" max="10733" width="12.5" style="4" bestFit="1" customWidth="1"/>
    <col min="10734" max="10976" width="53.5" style="4"/>
    <col min="10977" max="10977" width="27.5" style="4" bestFit="1" customWidth="1"/>
    <col min="10978" max="10989" width="12.5" style="4" bestFit="1" customWidth="1"/>
    <col min="10990" max="11232" width="53.5" style="4"/>
    <col min="11233" max="11233" width="27.5" style="4" bestFit="1" customWidth="1"/>
    <col min="11234" max="11245" width="12.5" style="4" bestFit="1" customWidth="1"/>
    <col min="11246" max="11488" width="53.5" style="4"/>
    <col min="11489" max="11489" width="27.5" style="4" bestFit="1" customWidth="1"/>
    <col min="11490" max="11501" width="12.5" style="4" bestFit="1" customWidth="1"/>
    <col min="11502" max="11744" width="53.5" style="4"/>
    <col min="11745" max="11745" width="27.5" style="4" bestFit="1" customWidth="1"/>
    <col min="11746" max="11757" width="12.5" style="4" bestFit="1" customWidth="1"/>
    <col min="11758" max="12000" width="53.5" style="4"/>
    <col min="12001" max="12001" width="27.5" style="4" bestFit="1" customWidth="1"/>
    <col min="12002" max="12013" width="12.5" style="4" bestFit="1" customWidth="1"/>
    <col min="12014" max="12256" width="53.5" style="4"/>
    <col min="12257" max="12257" width="27.5" style="4" bestFit="1" customWidth="1"/>
    <col min="12258" max="12269" width="12.5" style="4" bestFit="1" customWidth="1"/>
    <col min="12270" max="12512" width="53.5" style="4"/>
    <col min="12513" max="12513" width="27.5" style="4" bestFit="1" customWidth="1"/>
    <col min="12514" max="12525" width="12.5" style="4" bestFit="1" customWidth="1"/>
    <col min="12526" max="12768" width="53.5" style="4"/>
    <col min="12769" max="12769" width="27.5" style="4" bestFit="1" customWidth="1"/>
    <col min="12770" max="12781" width="12.5" style="4" bestFit="1" customWidth="1"/>
    <col min="12782" max="13024" width="53.5" style="4"/>
    <col min="13025" max="13025" width="27.5" style="4" bestFit="1" customWidth="1"/>
    <col min="13026" max="13037" width="12.5" style="4" bestFit="1" customWidth="1"/>
    <col min="13038" max="13280" width="53.5" style="4"/>
    <col min="13281" max="13281" width="27.5" style="4" bestFit="1" customWidth="1"/>
    <col min="13282" max="13293" width="12.5" style="4" bestFit="1" customWidth="1"/>
    <col min="13294" max="13536" width="53.5" style="4"/>
    <col min="13537" max="13537" width="27.5" style="4" bestFit="1" customWidth="1"/>
    <col min="13538" max="13549" width="12.5" style="4" bestFit="1" customWidth="1"/>
    <col min="13550" max="13792" width="53.5" style="4"/>
    <col min="13793" max="13793" width="27.5" style="4" bestFit="1" customWidth="1"/>
    <col min="13794" max="13805" width="12.5" style="4" bestFit="1" customWidth="1"/>
    <col min="13806" max="14048" width="53.5" style="4"/>
    <col min="14049" max="14049" width="27.5" style="4" bestFit="1" customWidth="1"/>
    <col min="14050" max="14061" width="12.5" style="4" bestFit="1" customWidth="1"/>
    <col min="14062" max="14304" width="53.5" style="4"/>
    <col min="14305" max="14305" width="27.5" style="4" bestFit="1" customWidth="1"/>
    <col min="14306" max="14317" width="12.5" style="4" bestFit="1" customWidth="1"/>
    <col min="14318" max="14560" width="53.5" style="4"/>
    <col min="14561" max="14561" width="27.5" style="4" bestFit="1" customWidth="1"/>
    <col min="14562" max="14573" width="12.5" style="4" bestFit="1" customWidth="1"/>
    <col min="14574" max="14816" width="53.5" style="4"/>
    <col min="14817" max="14817" width="27.5" style="4" bestFit="1" customWidth="1"/>
    <col min="14818" max="14829" width="12.5" style="4" bestFit="1" customWidth="1"/>
    <col min="14830" max="15072" width="53.5" style="4"/>
    <col min="15073" max="15073" width="27.5" style="4" bestFit="1" customWidth="1"/>
    <col min="15074" max="15085" width="12.5" style="4" bestFit="1" customWidth="1"/>
    <col min="15086" max="15328" width="53.5" style="4"/>
    <col min="15329" max="15329" width="27.5" style="4" bestFit="1" customWidth="1"/>
    <col min="15330" max="15341" width="12.5" style="4" bestFit="1" customWidth="1"/>
    <col min="15342" max="15584" width="53.5" style="4"/>
    <col min="15585" max="15585" width="27.5" style="4" bestFit="1" customWidth="1"/>
    <col min="15586" max="15597" width="12.5" style="4" bestFit="1" customWidth="1"/>
    <col min="15598" max="15840" width="53.5" style="4"/>
    <col min="15841" max="15841" width="27.5" style="4" bestFit="1" customWidth="1"/>
    <col min="15842" max="15853" width="12.5" style="4" bestFit="1" customWidth="1"/>
    <col min="15854" max="16096" width="53.5" style="4"/>
    <col min="16097" max="16097" width="27.5" style="4" bestFit="1" customWidth="1"/>
    <col min="16098" max="16109" width="12.5" style="4" bestFit="1" customWidth="1"/>
    <col min="16110" max="16384" width="53.5" style="4"/>
  </cols>
  <sheetData>
    <row r="1" spans="2:5" ht="15" customHeight="1" x14ac:dyDescent="0.2"/>
    <row r="2" spans="2:5" ht="15" customHeight="1" x14ac:dyDescent="0.2"/>
    <row r="3" spans="2:5" ht="15" customHeight="1" x14ac:dyDescent="0.2"/>
    <row r="4" spans="2:5" ht="15" customHeight="1" x14ac:dyDescent="0.2"/>
    <row r="5" spans="2:5" ht="38" customHeight="1" x14ac:dyDescent="0.2">
      <c r="C5" s="208" t="s">
        <v>61</v>
      </c>
      <c r="D5" s="209"/>
      <c r="E5" s="210"/>
    </row>
    <row r="6" spans="2:5" ht="57" customHeight="1" x14ac:dyDescent="0.2">
      <c r="B6" s="8"/>
      <c r="C6" s="205" t="s">
        <v>62</v>
      </c>
      <c r="D6" s="206"/>
      <c r="E6" s="207"/>
    </row>
    <row r="7" spans="2:5" ht="15" customHeight="1" x14ac:dyDescent="0.2">
      <c r="B7" s="8"/>
      <c r="D7" s="8"/>
      <c r="E7" s="8"/>
    </row>
    <row r="8" spans="2:5" ht="15" customHeight="1" x14ac:dyDescent="0.2"/>
    <row r="9" spans="2:5" s="7" customFormat="1" ht="15" customHeight="1" x14ac:dyDescent="0.2">
      <c r="B9" s="165" t="s">
        <v>63</v>
      </c>
      <c r="C9" s="165" t="s">
        <v>64</v>
      </c>
      <c r="D9" s="165" t="s">
        <v>65</v>
      </c>
      <c r="E9" s="165" t="s">
        <v>66</v>
      </c>
    </row>
    <row r="10" spans="2:5" s="7" customFormat="1" ht="15" customHeight="1" x14ac:dyDescent="0.2">
      <c r="B10" s="167" t="s">
        <v>67</v>
      </c>
      <c r="C10" s="167" t="s">
        <v>32</v>
      </c>
      <c r="D10" s="167" t="s">
        <v>68</v>
      </c>
      <c r="E10" s="167" t="s">
        <v>69</v>
      </c>
    </row>
    <row r="11" spans="2:5" ht="15" customHeight="1" x14ac:dyDescent="0.2">
      <c r="B11" s="83" t="s">
        <v>33</v>
      </c>
      <c r="C11" s="168">
        <v>1593.63</v>
      </c>
      <c r="D11" s="170">
        <v>0.44696698731826079</v>
      </c>
      <c r="E11" s="177">
        <v>0.55303301268173921</v>
      </c>
    </row>
    <row r="12" spans="2:5" ht="15" customHeight="1" x14ac:dyDescent="0.2">
      <c r="B12" s="83" t="s">
        <v>34</v>
      </c>
      <c r="C12" s="171">
        <v>403.40000000000003</v>
      </c>
      <c r="D12" s="170">
        <v>0.29821517104610806</v>
      </c>
      <c r="E12" s="170">
        <v>0.70178482895389194</v>
      </c>
    </row>
    <row r="13" spans="2:5" ht="15" customHeight="1" x14ac:dyDescent="0.2">
      <c r="B13" s="83" t="s">
        <v>35</v>
      </c>
      <c r="C13" s="171">
        <v>273.40999999999997</v>
      </c>
      <c r="D13" s="170">
        <v>0.23049632420174831</v>
      </c>
      <c r="E13" s="170">
        <v>0.76950367579825174</v>
      </c>
    </row>
    <row r="14" spans="2:5" ht="15" customHeight="1" x14ac:dyDescent="0.2">
      <c r="B14" s="83" t="s">
        <v>36</v>
      </c>
      <c r="C14" s="171">
        <v>4501.8100000000004</v>
      </c>
      <c r="D14" s="170">
        <v>0.47560425695442515</v>
      </c>
      <c r="E14" s="170">
        <v>0.5243957430455749</v>
      </c>
    </row>
    <row r="15" spans="2:5" ht="15" customHeight="1" x14ac:dyDescent="0.2">
      <c r="B15" s="83" t="s">
        <v>37</v>
      </c>
      <c r="C15" s="171">
        <v>752.52</v>
      </c>
      <c r="D15" s="170">
        <v>0.25243182905437728</v>
      </c>
      <c r="E15" s="170">
        <v>0.74756817094562267</v>
      </c>
    </row>
    <row r="16" spans="2:5" ht="15" customHeight="1" x14ac:dyDescent="0.2">
      <c r="B16" s="83" t="s">
        <v>38</v>
      </c>
      <c r="C16" s="171">
        <v>574.42000000000007</v>
      </c>
      <c r="D16" s="170">
        <v>0.3272866543644023</v>
      </c>
      <c r="E16" s="170">
        <v>0.67271334563559759</v>
      </c>
    </row>
    <row r="17" spans="2:5" ht="15" customHeight="1" x14ac:dyDescent="0.2">
      <c r="B17" s="83" t="s">
        <v>39</v>
      </c>
      <c r="C17" s="171">
        <v>781.32075933700003</v>
      </c>
      <c r="D17" s="170">
        <v>0.50517731070518668</v>
      </c>
      <c r="E17" s="170">
        <v>0.49482268929481343</v>
      </c>
    </row>
    <row r="18" spans="2:5" ht="15" customHeight="1" x14ac:dyDescent="0.2">
      <c r="B18" s="83" t="s">
        <v>40</v>
      </c>
      <c r="C18" s="171">
        <v>234.35999999999996</v>
      </c>
      <c r="D18" s="170">
        <v>0.17899812254650968</v>
      </c>
      <c r="E18" s="170">
        <v>0.8210018774534904</v>
      </c>
    </row>
    <row r="19" spans="2:5" ht="15" customHeight="1" x14ac:dyDescent="0.2">
      <c r="B19" s="83" t="s">
        <v>41</v>
      </c>
      <c r="C19" s="171">
        <v>1471.22</v>
      </c>
      <c r="D19" s="170">
        <v>0.36776960617718629</v>
      </c>
      <c r="E19" s="170">
        <v>0.63223039382281365</v>
      </c>
    </row>
    <row r="20" spans="2:5" ht="15" customHeight="1" x14ac:dyDescent="0.2">
      <c r="B20" s="83" t="s">
        <v>42</v>
      </c>
      <c r="C20" s="171">
        <v>571.31999999999994</v>
      </c>
      <c r="D20" s="170">
        <v>0.28775467338794369</v>
      </c>
      <c r="E20" s="170">
        <v>0.71224532661205642</v>
      </c>
    </row>
    <row r="21" spans="2:5" ht="15" customHeight="1" x14ac:dyDescent="0.2">
      <c r="B21" s="83" t="s">
        <v>43</v>
      </c>
      <c r="C21" s="171">
        <v>291.14999999999998</v>
      </c>
      <c r="D21" s="170">
        <v>0.21208998797870515</v>
      </c>
      <c r="E21" s="170">
        <v>0.78791001202129496</v>
      </c>
    </row>
    <row r="22" spans="2:5" ht="15" customHeight="1" x14ac:dyDescent="0.2">
      <c r="B22" s="83" t="s">
        <v>44</v>
      </c>
      <c r="C22" s="171">
        <v>1144.97</v>
      </c>
      <c r="D22" s="170">
        <v>0.4085172537271719</v>
      </c>
      <c r="E22" s="170">
        <v>0.59148274627282815</v>
      </c>
    </row>
    <row r="23" spans="2:5" ht="15" customHeight="1" x14ac:dyDescent="0.2">
      <c r="B23" s="83" t="s">
        <v>45</v>
      </c>
      <c r="C23" s="171">
        <v>1007.1899999999999</v>
      </c>
      <c r="D23" s="170">
        <v>0.14238624291345228</v>
      </c>
      <c r="E23" s="170">
        <v>0.85761375708654775</v>
      </c>
    </row>
    <row r="24" spans="2:5" ht="15" customHeight="1" x14ac:dyDescent="0.2">
      <c r="B24" s="83" t="s">
        <v>46</v>
      </c>
      <c r="C24" s="171">
        <v>811.42</v>
      </c>
      <c r="D24" s="170">
        <v>0.24894629168617979</v>
      </c>
      <c r="E24" s="170">
        <v>0.75105370831382023</v>
      </c>
    </row>
    <row r="25" spans="2:5" ht="15" customHeight="1" x14ac:dyDescent="0.2">
      <c r="B25" s="83" t="s">
        <v>47</v>
      </c>
      <c r="C25" s="171">
        <v>1335.6999999999998</v>
      </c>
      <c r="D25" s="170">
        <v>0.39520101819270798</v>
      </c>
      <c r="E25" s="170">
        <v>0.60479898180729208</v>
      </c>
    </row>
    <row r="26" spans="2:5" ht="15" customHeight="1" x14ac:dyDescent="0.2">
      <c r="B26" s="83" t="s">
        <v>48</v>
      </c>
      <c r="C26" s="171">
        <v>964.93999999999994</v>
      </c>
      <c r="D26" s="170">
        <v>0.25619209484527539</v>
      </c>
      <c r="E26" s="170">
        <v>0.74380790515472461</v>
      </c>
    </row>
    <row r="27" spans="2:5" ht="15" customHeight="1" x14ac:dyDescent="0.2">
      <c r="B27" s="83" t="s">
        <v>49</v>
      </c>
      <c r="C27" s="171">
        <v>350</v>
      </c>
      <c r="D27" s="170">
        <v>0.20559999999999998</v>
      </c>
      <c r="E27" s="170">
        <v>0.79440000000000011</v>
      </c>
    </row>
    <row r="28" spans="2:5" ht="15" customHeight="1" x14ac:dyDescent="0.2">
      <c r="B28" s="83" t="s">
        <v>50</v>
      </c>
      <c r="C28" s="171">
        <v>735.36</v>
      </c>
      <c r="D28" s="170">
        <v>0.27710237162750212</v>
      </c>
      <c r="E28" s="170">
        <v>0.72289762837249782</v>
      </c>
    </row>
    <row r="29" spans="2:5" ht="15" customHeight="1" x14ac:dyDescent="0.2">
      <c r="B29" s="83" t="s">
        <v>51</v>
      </c>
      <c r="C29" s="171">
        <v>504.25000000000006</v>
      </c>
      <c r="D29" s="170">
        <v>0.25146256817055029</v>
      </c>
      <c r="E29" s="170">
        <v>0.74853743182944965</v>
      </c>
    </row>
    <row r="30" spans="2:5" ht="25" customHeight="1" x14ac:dyDescent="0.2">
      <c r="B30" s="3"/>
      <c r="C30" s="172"/>
      <c r="D30" s="178"/>
    </row>
    <row r="31" spans="2:5" ht="25" customHeight="1" x14ac:dyDescent="0.2">
      <c r="B31" s="173" t="s">
        <v>52</v>
      </c>
      <c r="C31" s="174">
        <f>SUM(C11:C29)</f>
        <v>18302.390759336999</v>
      </c>
      <c r="D31" s="176">
        <v>0.36</v>
      </c>
      <c r="E31" s="176">
        <v>0.64</v>
      </c>
    </row>
    <row r="32" spans="2:5" ht="25" customHeight="1" x14ac:dyDescent="0.2">
      <c r="B32" s="179"/>
      <c r="C32" s="180"/>
    </row>
    <row r="33" spans="2:7" s="33" customFormat="1" ht="15" customHeight="1" x14ac:dyDescent="0.2">
      <c r="B33" s="32" t="s">
        <v>189</v>
      </c>
      <c r="C33" s="32"/>
      <c r="D33" s="32"/>
      <c r="E33" s="32"/>
      <c r="F33" s="32"/>
      <c r="G33" s="32"/>
    </row>
    <row r="34" spans="2:7" s="34" customFormat="1" ht="15" customHeight="1" x14ac:dyDescent="0.2">
      <c r="B34" s="34" t="s">
        <v>188</v>
      </c>
      <c r="C34" s="35"/>
      <c r="D34" s="35"/>
      <c r="E34" s="35"/>
    </row>
  </sheetData>
  <sheetProtection formatCells="0" formatColumns="0" formatRows="0" insertColumns="0" insertRows="0" insertHyperlinks="0" deleteColumns="0" deleteRows="0" sort="0" autoFilter="0" pivotTables="0"/>
  <mergeCells count="2">
    <mergeCell ref="C5:E5"/>
    <mergeCell ref="C6:E6"/>
  </mergeCells>
  <printOptions horizontalCentered="1" verticalCentered="1"/>
  <pageMargins left="0.7" right="0.7" top="0.75" bottom="0.75" header="0.3" footer="0.3"/>
  <pageSetup paperSize="9" scale="8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BEEA4-4706-0042-9440-4961DE7CC416}">
  <sheetPr>
    <tabColor rgb="FFC92274"/>
    <pageSetUpPr fitToPage="1"/>
  </sheetPr>
  <dimension ref="B1:I37"/>
  <sheetViews>
    <sheetView showGridLines="0" zoomScale="130" zoomScaleNormal="130" zoomScaleSheetLayoutView="30" zoomScalePageLayoutView="114" workbookViewId="0">
      <selection activeCell="H12" sqref="H12"/>
    </sheetView>
  </sheetViews>
  <sheetFormatPr baseColWidth="10" defaultColWidth="53.5" defaultRowHeight="16" x14ac:dyDescent="0.2"/>
  <cols>
    <col min="1" max="1" width="5.83203125" style="4" customWidth="1"/>
    <col min="2" max="2" width="51.6640625" style="4" customWidth="1"/>
    <col min="3" max="3" width="17.5" style="7" customWidth="1"/>
    <col min="4" max="4" width="3.6640625" style="4" customWidth="1"/>
    <col min="5" max="5" width="15.33203125" style="4" customWidth="1"/>
    <col min="6" max="9" width="8.6640625" style="4" customWidth="1"/>
    <col min="10" max="226" width="53.5" style="4"/>
    <col min="227" max="227" width="27.5" style="4" bestFit="1" customWidth="1"/>
    <col min="228" max="239" width="12.5" style="4" bestFit="1" customWidth="1"/>
    <col min="240" max="482" width="53.5" style="4"/>
    <col min="483" max="483" width="27.5" style="4" bestFit="1" customWidth="1"/>
    <col min="484" max="495" width="12.5" style="4" bestFit="1" customWidth="1"/>
    <col min="496" max="738" width="53.5" style="4"/>
    <col min="739" max="739" width="27.5" style="4" bestFit="1" customWidth="1"/>
    <col min="740" max="751" width="12.5" style="4" bestFit="1" customWidth="1"/>
    <col min="752" max="994" width="53.5" style="4"/>
    <col min="995" max="995" width="27.5" style="4" bestFit="1" customWidth="1"/>
    <col min="996" max="1007" width="12.5" style="4" bestFit="1" customWidth="1"/>
    <col min="1008" max="1250" width="53.5" style="4"/>
    <col min="1251" max="1251" width="27.5" style="4" bestFit="1" customWidth="1"/>
    <col min="1252" max="1263" width="12.5" style="4" bestFit="1" customWidth="1"/>
    <col min="1264" max="1506" width="53.5" style="4"/>
    <col min="1507" max="1507" width="27.5" style="4" bestFit="1" customWidth="1"/>
    <col min="1508" max="1519" width="12.5" style="4" bestFit="1" customWidth="1"/>
    <col min="1520" max="1762" width="53.5" style="4"/>
    <col min="1763" max="1763" width="27.5" style="4" bestFit="1" customWidth="1"/>
    <col min="1764" max="1775" width="12.5" style="4" bestFit="1" customWidth="1"/>
    <col min="1776" max="2018" width="53.5" style="4"/>
    <col min="2019" max="2019" width="27.5" style="4" bestFit="1" customWidth="1"/>
    <col min="2020" max="2031" width="12.5" style="4" bestFit="1" customWidth="1"/>
    <col min="2032" max="2274" width="53.5" style="4"/>
    <col min="2275" max="2275" width="27.5" style="4" bestFit="1" customWidth="1"/>
    <col min="2276" max="2287" width="12.5" style="4" bestFit="1" customWidth="1"/>
    <col min="2288" max="2530" width="53.5" style="4"/>
    <col min="2531" max="2531" width="27.5" style="4" bestFit="1" customWidth="1"/>
    <col min="2532" max="2543" width="12.5" style="4" bestFit="1" customWidth="1"/>
    <col min="2544" max="2786" width="53.5" style="4"/>
    <col min="2787" max="2787" width="27.5" style="4" bestFit="1" customWidth="1"/>
    <col min="2788" max="2799" width="12.5" style="4" bestFit="1" customWidth="1"/>
    <col min="2800" max="3042" width="53.5" style="4"/>
    <col min="3043" max="3043" width="27.5" style="4" bestFit="1" customWidth="1"/>
    <col min="3044" max="3055" width="12.5" style="4" bestFit="1" customWidth="1"/>
    <col min="3056" max="3298" width="53.5" style="4"/>
    <col min="3299" max="3299" width="27.5" style="4" bestFit="1" customWidth="1"/>
    <col min="3300" max="3311" width="12.5" style="4" bestFit="1" customWidth="1"/>
    <col min="3312" max="3554" width="53.5" style="4"/>
    <col min="3555" max="3555" width="27.5" style="4" bestFit="1" customWidth="1"/>
    <col min="3556" max="3567" width="12.5" style="4" bestFit="1" customWidth="1"/>
    <col min="3568" max="3810" width="53.5" style="4"/>
    <col min="3811" max="3811" width="27.5" style="4" bestFit="1" customWidth="1"/>
    <col min="3812" max="3823" width="12.5" style="4" bestFit="1" customWidth="1"/>
    <col min="3824" max="4066" width="53.5" style="4"/>
    <col min="4067" max="4067" width="27.5" style="4" bestFit="1" customWidth="1"/>
    <col min="4068" max="4079" width="12.5" style="4" bestFit="1" customWidth="1"/>
    <col min="4080" max="4322" width="53.5" style="4"/>
    <col min="4323" max="4323" width="27.5" style="4" bestFit="1" customWidth="1"/>
    <col min="4324" max="4335" width="12.5" style="4" bestFit="1" customWidth="1"/>
    <col min="4336" max="4578" width="53.5" style="4"/>
    <col min="4579" max="4579" width="27.5" style="4" bestFit="1" customWidth="1"/>
    <col min="4580" max="4591" width="12.5" style="4" bestFit="1" customWidth="1"/>
    <col min="4592" max="4834" width="53.5" style="4"/>
    <col min="4835" max="4835" width="27.5" style="4" bestFit="1" customWidth="1"/>
    <col min="4836" max="4847" width="12.5" style="4" bestFit="1" customWidth="1"/>
    <col min="4848" max="5090" width="53.5" style="4"/>
    <col min="5091" max="5091" width="27.5" style="4" bestFit="1" customWidth="1"/>
    <col min="5092" max="5103" width="12.5" style="4" bestFit="1" customWidth="1"/>
    <col min="5104" max="5346" width="53.5" style="4"/>
    <col min="5347" max="5347" width="27.5" style="4" bestFit="1" customWidth="1"/>
    <col min="5348" max="5359" width="12.5" style="4" bestFit="1" customWidth="1"/>
    <col min="5360" max="5602" width="53.5" style="4"/>
    <col min="5603" max="5603" width="27.5" style="4" bestFit="1" customWidth="1"/>
    <col min="5604" max="5615" width="12.5" style="4" bestFit="1" customWidth="1"/>
    <col min="5616" max="5858" width="53.5" style="4"/>
    <col min="5859" max="5859" width="27.5" style="4" bestFit="1" customWidth="1"/>
    <col min="5860" max="5871" width="12.5" style="4" bestFit="1" customWidth="1"/>
    <col min="5872" max="6114" width="53.5" style="4"/>
    <col min="6115" max="6115" width="27.5" style="4" bestFit="1" customWidth="1"/>
    <col min="6116" max="6127" width="12.5" style="4" bestFit="1" customWidth="1"/>
    <col min="6128" max="6370" width="53.5" style="4"/>
    <col min="6371" max="6371" width="27.5" style="4" bestFit="1" customWidth="1"/>
    <col min="6372" max="6383" width="12.5" style="4" bestFit="1" customWidth="1"/>
    <col min="6384" max="6626" width="53.5" style="4"/>
    <col min="6627" max="6627" width="27.5" style="4" bestFit="1" customWidth="1"/>
    <col min="6628" max="6639" width="12.5" style="4" bestFit="1" customWidth="1"/>
    <col min="6640" max="6882" width="53.5" style="4"/>
    <col min="6883" max="6883" width="27.5" style="4" bestFit="1" customWidth="1"/>
    <col min="6884" max="6895" width="12.5" style="4" bestFit="1" customWidth="1"/>
    <col min="6896" max="7138" width="53.5" style="4"/>
    <col min="7139" max="7139" width="27.5" style="4" bestFit="1" customWidth="1"/>
    <col min="7140" max="7151" width="12.5" style="4" bestFit="1" customWidth="1"/>
    <col min="7152" max="7394" width="53.5" style="4"/>
    <col min="7395" max="7395" width="27.5" style="4" bestFit="1" customWidth="1"/>
    <col min="7396" max="7407" width="12.5" style="4" bestFit="1" customWidth="1"/>
    <col min="7408" max="7650" width="53.5" style="4"/>
    <col min="7651" max="7651" width="27.5" style="4" bestFit="1" customWidth="1"/>
    <col min="7652" max="7663" width="12.5" style="4" bestFit="1" customWidth="1"/>
    <col min="7664" max="7906" width="53.5" style="4"/>
    <col min="7907" max="7907" width="27.5" style="4" bestFit="1" customWidth="1"/>
    <col min="7908" max="7919" width="12.5" style="4" bestFit="1" customWidth="1"/>
    <col min="7920" max="8162" width="53.5" style="4"/>
    <col min="8163" max="8163" width="27.5" style="4" bestFit="1" customWidth="1"/>
    <col min="8164" max="8175" width="12.5" style="4" bestFit="1" customWidth="1"/>
    <col min="8176" max="8418" width="53.5" style="4"/>
    <col min="8419" max="8419" width="27.5" style="4" bestFit="1" customWidth="1"/>
    <col min="8420" max="8431" width="12.5" style="4" bestFit="1" customWidth="1"/>
    <col min="8432" max="8674" width="53.5" style="4"/>
    <col min="8675" max="8675" width="27.5" style="4" bestFit="1" customWidth="1"/>
    <col min="8676" max="8687" width="12.5" style="4" bestFit="1" customWidth="1"/>
    <col min="8688" max="8930" width="53.5" style="4"/>
    <col min="8931" max="8931" width="27.5" style="4" bestFit="1" customWidth="1"/>
    <col min="8932" max="8943" width="12.5" style="4" bestFit="1" customWidth="1"/>
    <col min="8944" max="9186" width="53.5" style="4"/>
    <col min="9187" max="9187" width="27.5" style="4" bestFit="1" customWidth="1"/>
    <col min="9188" max="9199" width="12.5" style="4" bestFit="1" customWidth="1"/>
    <col min="9200" max="9442" width="53.5" style="4"/>
    <col min="9443" max="9443" width="27.5" style="4" bestFit="1" customWidth="1"/>
    <col min="9444" max="9455" width="12.5" style="4" bestFit="1" customWidth="1"/>
    <col min="9456" max="9698" width="53.5" style="4"/>
    <col min="9699" max="9699" width="27.5" style="4" bestFit="1" customWidth="1"/>
    <col min="9700" max="9711" width="12.5" style="4" bestFit="1" customWidth="1"/>
    <col min="9712" max="9954" width="53.5" style="4"/>
    <col min="9955" max="9955" width="27.5" style="4" bestFit="1" customWidth="1"/>
    <col min="9956" max="9967" width="12.5" style="4" bestFit="1" customWidth="1"/>
    <col min="9968" max="10210" width="53.5" style="4"/>
    <col min="10211" max="10211" width="27.5" style="4" bestFit="1" customWidth="1"/>
    <col min="10212" max="10223" width="12.5" style="4" bestFit="1" customWidth="1"/>
    <col min="10224" max="10466" width="53.5" style="4"/>
    <col min="10467" max="10467" width="27.5" style="4" bestFit="1" customWidth="1"/>
    <col min="10468" max="10479" width="12.5" style="4" bestFit="1" customWidth="1"/>
    <col min="10480" max="10722" width="53.5" style="4"/>
    <col min="10723" max="10723" width="27.5" style="4" bestFit="1" customWidth="1"/>
    <col min="10724" max="10735" width="12.5" style="4" bestFit="1" customWidth="1"/>
    <col min="10736" max="10978" width="53.5" style="4"/>
    <col min="10979" max="10979" width="27.5" style="4" bestFit="1" customWidth="1"/>
    <col min="10980" max="10991" width="12.5" style="4" bestFit="1" customWidth="1"/>
    <col min="10992" max="11234" width="53.5" style="4"/>
    <col min="11235" max="11235" width="27.5" style="4" bestFit="1" customWidth="1"/>
    <col min="11236" max="11247" width="12.5" style="4" bestFit="1" customWidth="1"/>
    <col min="11248" max="11490" width="53.5" style="4"/>
    <col min="11491" max="11491" width="27.5" style="4" bestFit="1" customWidth="1"/>
    <col min="11492" max="11503" width="12.5" style="4" bestFit="1" customWidth="1"/>
    <col min="11504" max="11746" width="53.5" style="4"/>
    <col min="11747" max="11747" width="27.5" style="4" bestFit="1" customWidth="1"/>
    <col min="11748" max="11759" width="12.5" style="4" bestFit="1" customWidth="1"/>
    <col min="11760" max="12002" width="53.5" style="4"/>
    <col min="12003" max="12003" width="27.5" style="4" bestFit="1" customWidth="1"/>
    <col min="12004" max="12015" width="12.5" style="4" bestFit="1" customWidth="1"/>
    <col min="12016" max="12258" width="53.5" style="4"/>
    <col min="12259" max="12259" width="27.5" style="4" bestFit="1" customWidth="1"/>
    <col min="12260" max="12271" width="12.5" style="4" bestFit="1" customWidth="1"/>
    <col min="12272" max="12514" width="53.5" style="4"/>
    <col min="12515" max="12515" width="27.5" style="4" bestFit="1" customWidth="1"/>
    <col min="12516" max="12527" width="12.5" style="4" bestFit="1" customWidth="1"/>
    <col min="12528" max="12770" width="53.5" style="4"/>
    <col min="12771" max="12771" width="27.5" style="4" bestFit="1" customWidth="1"/>
    <col min="12772" max="12783" width="12.5" style="4" bestFit="1" customWidth="1"/>
    <col min="12784" max="13026" width="53.5" style="4"/>
    <col min="13027" max="13027" width="27.5" style="4" bestFit="1" customWidth="1"/>
    <col min="13028" max="13039" width="12.5" style="4" bestFit="1" customWidth="1"/>
    <col min="13040" max="13282" width="53.5" style="4"/>
    <col min="13283" max="13283" width="27.5" style="4" bestFit="1" customWidth="1"/>
    <col min="13284" max="13295" width="12.5" style="4" bestFit="1" customWidth="1"/>
    <col min="13296" max="13538" width="53.5" style="4"/>
    <col min="13539" max="13539" width="27.5" style="4" bestFit="1" customWidth="1"/>
    <col min="13540" max="13551" width="12.5" style="4" bestFit="1" customWidth="1"/>
    <col min="13552" max="13794" width="53.5" style="4"/>
    <col min="13795" max="13795" width="27.5" style="4" bestFit="1" customWidth="1"/>
    <col min="13796" max="13807" width="12.5" style="4" bestFit="1" customWidth="1"/>
    <col min="13808" max="14050" width="53.5" style="4"/>
    <col min="14051" max="14051" width="27.5" style="4" bestFit="1" customWidth="1"/>
    <col min="14052" max="14063" width="12.5" style="4" bestFit="1" customWidth="1"/>
    <col min="14064" max="14306" width="53.5" style="4"/>
    <col min="14307" max="14307" width="27.5" style="4" bestFit="1" customWidth="1"/>
    <col min="14308" max="14319" width="12.5" style="4" bestFit="1" customWidth="1"/>
    <col min="14320" max="14562" width="53.5" style="4"/>
    <col min="14563" max="14563" width="27.5" style="4" bestFit="1" customWidth="1"/>
    <col min="14564" max="14575" width="12.5" style="4" bestFit="1" customWidth="1"/>
    <col min="14576" max="14818" width="53.5" style="4"/>
    <col min="14819" max="14819" width="27.5" style="4" bestFit="1" customWidth="1"/>
    <col min="14820" max="14831" width="12.5" style="4" bestFit="1" customWidth="1"/>
    <col min="14832" max="15074" width="53.5" style="4"/>
    <col min="15075" max="15075" width="27.5" style="4" bestFit="1" customWidth="1"/>
    <col min="15076" max="15087" width="12.5" style="4" bestFit="1" customWidth="1"/>
    <col min="15088" max="15330" width="53.5" style="4"/>
    <col min="15331" max="15331" width="27.5" style="4" bestFit="1" customWidth="1"/>
    <col min="15332" max="15343" width="12.5" style="4" bestFit="1" customWidth="1"/>
    <col min="15344" max="15586" width="53.5" style="4"/>
    <col min="15587" max="15587" width="27.5" style="4" bestFit="1" customWidth="1"/>
    <col min="15588" max="15599" width="12.5" style="4" bestFit="1" customWidth="1"/>
    <col min="15600" max="15842" width="53.5" style="4"/>
    <col min="15843" max="15843" width="27.5" style="4" bestFit="1" customWidth="1"/>
    <col min="15844" max="15855" width="12.5" style="4" bestFit="1" customWidth="1"/>
    <col min="15856" max="16098" width="53.5" style="4"/>
    <col min="16099" max="16099" width="27.5" style="4" bestFit="1" customWidth="1"/>
    <col min="16100" max="16111" width="12.5" style="4" bestFit="1" customWidth="1"/>
    <col min="16112" max="16384" width="53.5" style="4"/>
  </cols>
  <sheetData>
    <row r="1" spans="2:5" ht="15" customHeight="1" x14ac:dyDescent="0.2"/>
    <row r="2" spans="2:5" ht="15" customHeight="1" x14ac:dyDescent="0.2"/>
    <row r="3" spans="2:5" ht="15" customHeight="1" x14ac:dyDescent="0.2"/>
    <row r="4" spans="2:5" ht="24" customHeight="1" x14ac:dyDescent="0.2"/>
    <row r="5" spans="2:5" ht="18" customHeight="1" x14ac:dyDescent="0.2">
      <c r="C5" s="208" t="s">
        <v>70</v>
      </c>
      <c r="D5" s="209"/>
      <c r="E5" s="210"/>
    </row>
    <row r="6" spans="2:5" ht="21" customHeight="1" x14ac:dyDescent="0.2">
      <c r="C6" s="202"/>
      <c r="D6" s="247"/>
      <c r="E6" s="204"/>
    </row>
    <row r="7" spans="2:5" ht="15" customHeight="1" x14ac:dyDescent="0.2">
      <c r="C7" s="202" t="s">
        <v>71</v>
      </c>
      <c r="D7" s="247"/>
      <c r="E7" s="204"/>
    </row>
    <row r="8" spans="2:5" ht="21" customHeight="1" x14ac:dyDescent="0.2">
      <c r="C8" s="205"/>
      <c r="D8" s="206"/>
      <c r="E8" s="207"/>
    </row>
    <row r="9" spans="2:5" ht="15" customHeight="1" x14ac:dyDescent="0.2">
      <c r="C9" s="8"/>
      <c r="D9" s="8"/>
    </row>
    <row r="10" spans="2:5" ht="15" customHeight="1" x14ac:dyDescent="0.2"/>
    <row r="11" spans="2:5" ht="15" customHeight="1" x14ac:dyDescent="0.2"/>
    <row r="12" spans="2:5" s="7" customFormat="1" ht="17" x14ac:dyDescent="0.2">
      <c r="B12" s="165" t="s">
        <v>63</v>
      </c>
      <c r="C12" s="165" t="s">
        <v>64</v>
      </c>
      <c r="D12" s="166"/>
      <c r="E12" s="165" t="s">
        <v>72</v>
      </c>
    </row>
    <row r="13" spans="2:5" s="7" customFormat="1" ht="17" x14ac:dyDescent="0.2">
      <c r="B13" s="167" t="s">
        <v>67</v>
      </c>
      <c r="C13" s="167" t="s">
        <v>32</v>
      </c>
      <c r="D13" s="166"/>
      <c r="E13" s="167" t="s">
        <v>73</v>
      </c>
    </row>
    <row r="14" spans="2:5" ht="15" customHeight="1" x14ac:dyDescent="0.2">
      <c r="B14" s="83" t="s">
        <v>33</v>
      </c>
      <c r="C14" s="168">
        <v>1593.63</v>
      </c>
      <c r="D14" s="169"/>
      <c r="E14" s="170">
        <v>0.11502042506729919</v>
      </c>
    </row>
    <row r="15" spans="2:5" ht="15" customHeight="1" x14ac:dyDescent="0.2">
      <c r="B15" s="83" t="s">
        <v>34</v>
      </c>
      <c r="C15" s="171">
        <v>403.40000000000003</v>
      </c>
      <c r="D15" s="169"/>
      <c r="E15" s="170">
        <v>9.0109072880515617E-2</v>
      </c>
    </row>
    <row r="16" spans="2:5" ht="15" customHeight="1" x14ac:dyDescent="0.2">
      <c r="B16" s="83" t="s">
        <v>35</v>
      </c>
      <c r="C16" s="171">
        <v>273.40999999999997</v>
      </c>
      <c r="D16" s="169"/>
      <c r="E16" s="170">
        <v>0.2740572766175341</v>
      </c>
    </row>
    <row r="17" spans="2:5" ht="15" customHeight="1" x14ac:dyDescent="0.2">
      <c r="B17" s="83" t="s">
        <v>36</v>
      </c>
      <c r="C17" s="171">
        <v>4501.8100000000004</v>
      </c>
      <c r="D17" s="169"/>
      <c r="E17" s="170">
        <v>4.9979896974772363E-2</v>
      </c>
    </row>
    <row r="18" spans="2:5" ht="15" customHeight="1" x14ac:dyDescent="0.2">
      <c r="B18" s="83" t="s">
        <v>37</v>
      </c>
      <c r="C18" s="171">
        <v>752.52</v>
      </c>
      <c r="D18" s="169"/>
      <c r="E18" s="170">
        <v>0.13654122149577419</v>
      </c>
    </row>
    <row r="19" spans="2:5" ht="15" customHeight="1" x14ac:dyDescent="0.2">
      <c r="B19" s="83" t="s">
        <v>38</v>
      </c>
      <c r="C19" s="171">
        <v>574.42000000000007</v>
      </c>
      <c r="D19" s="169"/>
      <c r="E19" s="170">
        <v>0.2705511646530413</v>
      </c>
    </row>
    <row r="20" spans="2:5" ht="15" customHeight="1" x14ac:dyDescent="0.2">
      <c r="B20" s="83" t="s">
        <v>39</v>
      </c>
      <c r="C20" s="171">
        <v>781.32075933700003</v>
      </c>
      <c r="D20" s="169"/>
      <c r="E20" s="170">
        <v>0.13843919036374405</v>
      </c>
    </row>
    <row r="21" spans="2:5" ht="15" customHeight="1" x14ac:dyDescent="0.2">
      <c r="B21" s="83" t="s">
        <v>40</v>
      </c>
      <c r="C21" s="171">
        <v>234.35999999999996</v>
      </c>
      <c r="D21" s="169"/>
      <c r="E21" s="170">
        <v>0.1085936166581328</v>
      </c>
    </row>
    <row r="22" spans="2:5" ht="15" customHeight="1" x14ac:dyDescent="0.2">
      <c r="B22" s="83" t="s">
        <v>41</v>
      </c>
      <c r="C22" s="171">
        <v>1471.22</v>
      </c>
      <c r="D22" s="169"/>
      <c r="E22" s="170">
        <v>6.1071763570370162E-2</v>
      </c>
    </row>
    <row r="23" spans="2:5" ht="15" customHeight="1" x14ac:dyDescent="0.2">
      <c r="B23" s="83" t="s">
        <v>42</v>
      </c>
      <c r="C23" s="171">
        <v>571.31999999999994</v>
      </c>
      <c r="D23" s="169"/>
      <c r="E23" s="170">
        <v>9.7546033746411825E-2</v>
      </c>
    </row>
    <row r="24" spans="2:5" ht="15" customHeight="1" x14ac:dyDescent="0.2">
      <c r="B24" s="83" t="s">
        <v>43</v>
      </c>
      <c r="C24" s="171">
        <v>291.14999999999998</v>
      </c>
      <c r="D24" s="169"/>
      <c r="E24" s="170">
        <v>0.40580456809204885</v>
      </c>
    </row>
    <row r="25" spans="2:5" ht="15" customHeight="1" x14ac:dyDescent="0.2">
      <c r="B25" s="83" t="s">
        <v>44</v>
      </c>
      <c r="C25" s="171">
        <v>1144.97</v>
      </c>
      <c r="D25" s="169"/>
      <c r="E25" s="170">
        <v>0.20687004899691697</v>
      </c>
    </row>
    <row r="26" spans="2:5" ht="15" customHeight="1" x14ac:dyDescent="0.2">
      <c r="B26" s="83" t="s">
        <v>45</v>
      </c>
      <c r="C26" s="171">
        <v>1007.1899999999999</v>
      </c>
      <c r="D26" s="169"/>
      <c r="E26" s="170">
        <v>0.1752201669992752</v>
      </c>
    </row>
    <row r="27" spans="2:5" ht="15" customHeight="1" x14ac:dyDescent="0.2">
      <c r="B27" s="83" t="s">
        <v>46</v>
      </c>
      <c r="C27" s="171">
        <v>811.42</v>
      </c>
      <c r="D27" s="169"/>
      <c r="E27" s="170">
        <v>8.8474526139360618E-2</v>
      </c>
    </row>
    <row r="28" spans="2:5" ht="15" customHeight="1" x14ac:dyDescent="0.2">
      <c r="B28" s="83" t="s">
        <v>47</v>
      </c>
      <c r="C28" s="171">
        <v>1335.6999999999998</v>
      </c>
      <c r="D28" s="169"/>
      <c r="E28" s="170">
        <v>0.11503331586434082</v>
      </c>
    </row>
    <row r="29" spans="2:5" ht="15" customHeight="1" x14ac:dyDescent="0.2">
      <c r="B29" s="83" t="s">
        <v>48</v>
      </c>
      <c r="C29" s="171">
        <v>964.93999999999994</v>
      </c>
      <c r="D29" s="169"/>
      <c r="E29" s="170">
        <v>0.1132609281406098</v>
      </c>
    </row>
    <row r="30" spans="2:5" ht="15" customHeight="1" x14ac:dyDescent="0.2">
      <c r="B30" s="83" t="s">
        <v>49</v>
      </c>
      <c r="C30" s="171">
        <v>350</v>
      </c>
      <c r="D30" s="169"/>
      <c r="E30" s="170">
        <v>5.7428571428571433E-2</v>
      </c>
    </row>
    <row r="31" spans="2:5" ht="15" customHeight="1" x14ac:dyDescent="0.2">
      <c r="B31" s="83" t="s">
        <v>50</v>
      </c>
      <c r="C31" s="171">
        <v>735.36</v>
      </c>
      <c r="D31" s="169"/>
      <c r="E31" s="170">
        <v>0.13783724978241949</v>
      </c>
    </row>
    <row r="32" spans="2:5" ht="15" customHeight="1" x14ac:dyDescent="0.2">
      <c r="B32" s="83" t="s">
        <v>51</v>
      </c>
      <c r="C32" s="171">
        <v>504.25000000000006</v>
      </c>
      <c r="D32" s="169"/>
      <c r="E32" s="170">
        <v>3.7937530986613774E-2</v>
      </c>
    </row>
    <row r="33" spans="2:9" ht="25" customHeight="1" x14ac:dyDescent="0.2">
      <c r="B33" s="3"/>
      <c r="C33" s="172"/>
    </row>
    <row r="34" spans="2:9" ht="25" customHeight="1" x14ac:dyDescent="0.2">
      <c r="B34" s="173" t="s">
        <v>52</v>
      </c>
      <c r="C34" s="174">
        <f>SUM(C14:C32)</f>
        <v>18302.390759336999</v>
      </c>
      <c r="D34" s="175"/>
      <c r="E34" s="176">
        <v>0.11</v>
      </c>
    </row>
    <row r="35" spans="2:9" ht="25" customHeight="1" x14ac:dyDescent="0.2">
      <c r="B35" s="1"/>
      <c r="C35" s="6"/>
    </row>
    <row r="36" spans="2:9" s="33" customFormat="1" ht="15" customHeight="1" x14ac:dyDescent="0.2">
      <c r="B36" s="32" t="s">
        <v>189</v>
      </c>
      <c r="C36" s="32"/>
      <c r="D36" s="32"/>
      <c r="E36" s="62"/>
      <c r="F36" s="32"/>
      <c r="G36" s="32"/>
      <c r="H36" s="32"/>
      <c r="I36" s="32"/>
    </row>
    <row r="37" spans="2:9" s="34" customFormat="1" ht="15" customHeight="1" x14ac:dyDescent="0.2">
      <c r="B37" s="34" t="s">
        <v>188</v>
      </c>
      <c r="C37" s="35"/>
      <c r="D37" s="35"/>
      <c r="E37" s="63"/>
      <c r="F37" s="35"/>
      <c r="G37" s="35"/>
    </row>
  </sheetData>
  <sheetProtection formatCells="0" formatColumns="0" formatRows="0" insertColumns="0" insertRows="0" insertHyperlinks="0" deleteColumns="0" deleteRows="0" sort="0" autoFilter="0" pivotTables="0"/>
  <mergeCells count="2">
    <mergeCell ref="C7:E8"/>
    <mergeCell ref="C5:E6"/>
  </mergeCells>
  <printOptions horizontalCentered="1" verticalCentered="1"/>
  <pageMargins left="0.7" right="0.7" top="0.75" bottom="0.75" header="0.3" footer="0.3"/>
  <pageSetup paperSize="9" scale="8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3BEF-CAA2-41E5-9F4D-F662A305B8D9}">
  <sheetPr>
    <tabColor rgb="FFC92274"/>
    <pageSetUpPr fitToPage="1"/>
  </sheetPr>
  <dimension ref="C3:J44"/>
  <sheetViews>
    <sheetView showGridLines="0" workbookViewId="0">
      <selection activeCell="R22" sqref="R22"/>
    </sheetView>
  </sheetViews>
  <sheetFormatPr baseColWidth="10" defaultColWidth="11.5" defaultRowHeight="15" x14ac:dyDescent="0.2"/>
  <cols>
    <col min="1" max="1" width="11.5" customWidth="1"/>
    <col min="2" max="2" width="5.6640625" customWidth="1"/>
  </cols>
  <sheetData>
    <row r="3" spans="3:10" ht="15" customHeight="1" x14ac:dyDescent="0.2"/>
    <row r="4" spans="3:10" ht="15" customHeight="1" x14ac:dyDescent="0.2"/>
    <row r="5" spans="3:10" ht="16" customHeight="1" x14ac:dyDescent="0.2">
      <c r="C5" s="211"/>
      <c r="D5" s="211"/>
      <c r="E5" s="211"/>
      <c r="F5" s="211"/>
      <c r="G5" s="211"/>
      <c r="H5" s="211"/>
      <c r="I5" s="211"/>
      <c r="J5" s="211"/>
    </row>
    <row r="6" spans="3:10" ht="15" customHeight="1" x14ac:dyDescent="0.2">
      <c r="C6" s="211"/>
      <c r="D6" s="211"/>
      <c r="E6" s="211"/>
      <c r="F6" s="211"/>
      <c r="G6" s="211"/>
      <c r="H6" s="211"/>
      <c r="I6" s="211"/>
      <c r="J6" s="211"/>
    </row>
    <row r="7" spans="3:10" ht="18" customHeight="1" x14ac:dyDescent="0.2">
      <c r="C7" s="211"/>
      <c r="D7" s="211"/>
      <c r="E7" s="211"/>
      <c r="F7" s="211"/>
      <c r="G7" s="211"/>
      <c r="H7" s="211"/>
      <c r="I7" s="211"/>
      <c r="J7" s="211"/>
    </row>
    <row r="8" spans="3:10" ht="18" customHeight="1" x14ac:dyDescent="0.2">
      <c r="C8" s="211"/>
      <c r="D8" s="211"/>
      <c r="E8" s="211"/>
      <c r="F8" s="211"/>
      <c r="G8" s="211"/>
      <c r="H8" s="211"/>
      <c r="I8" s="211"/>
      <c r="J8" s="211"/>
    </row>
    <row r="43" spans="3:3" x14ac:dyDescent="0.2">
      <c r="C43" s="32" t="s">
        <v>189</v>
      </c>
    </row>
    <row r="44" spans="3:3" x14ac:dyDescent="0.2">
      <c r="C44" s="34" t="s">
        <v>188</v>
      </c>
    </row>
  </sheetData>
  <mergeCells count="2">
    <mergeCell ref="C5:J6"/>
    <mergeCell ref="C7:J8"/>
  </mergeCells>
  <pageMargins left="0.7" right="0.7" top="0.75" bottom="0.75" header="0.3" footer="0.3"/>
  <pageSetup paperSize="9" scale="76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E9919-5885-4633-B92D-ED99EF89A0C1}">
  <sheetPr>
    <tabColor rgb="FFC92274"/>
    <pageSetUpPr fitToPage="1"/>
  </sheetPr>
  <dimension ref="B1:M51"/>
  <sheetViews>
    <sheetView showGridLines="0" zoomScale="130" zoomScaleNormal="130" workbookViewId="0">
      <selection activeCell="L14" sqref="L14:L32"/>
    </sheetView>
  </sheetViews>
  <sheetFormatPr baseColWidth="10" defaultColWidth="53.5" defaultRowHeight="16" x14ac:dyDescent="0.2"/>
  <cols>
    <col min="1" max="1" width="5.83203125" style="4" customWidth="1"/>
    <col min="2" max="2" width="41.83203125" style="99" customWidth="1"/>
    <col min="3" max="4" width="10.6640625" style="133" customWidth="1"/>
    <col min="5" max="12" width="10.6640625" style="99" customWidth="1"/>
    <col min="13" max="236" width="53.5" style="4"/>
    <col min="237" max="237" width="27.5" style="4" bestFit="1" customWidth="1"/>
    <col min="238" max="249" width="12.5" style="4" bestFit="1" customWidth="1"/>
    <col min="250" max="492" width="53.5" style="4"/>
    <col min="493" max="493" width="27.5" style="4" bestFit="1" customWidth="1"/>
    <col min="494" max="505" width="12.5" style="4" bestFit="1" customWidth="1"/>
    <col min="506" max="748" width="53.5" style="4"/>
    <col min="749" max="749" width="27.5" style="4" bestFit="1" customWidth="1"/>
    <col min="750" max="761" width="12.5" style="4" bestFit="1" customWidth="1"/>
    <col min="762" max="1004" width="53.5" style="4"/>
    <col min="1005" max="1005" width="27.5" style="4" bestFit="1" customWidth="1"/>
    <col min="1006" max="1017" width="12.5" style="4" bestFit="1" customWidth="1"/>
    <col min="1018" max="1260" width="53.5" style="4"/>
    <col min="1261" max="1261" width="27.5" style="4" bestFit="1" customWidth="1"/>
    <col min="1262" max="1273" width="12.5" style="4" bestFit="1" customWidth="1"/>
    <col min="1274" max="1516" width="53.5" style="4"/>
    <col min="1517" max="1517" width="27.5" style="4" bestFit="1" customWidth="1"/>
    <col min="1518" max="1529" width="12.5" style="4" bestFit="1" customWidth="1"/>
    <col min="1530" max="1772" width="53.5" style="4"/>
    <col min="1773" max="1773" width="27.5" style="4" bestFit="1" customWidth="1"/>
    <col min="1774" max="1785" width="12.5" style="4" bestFit="1" customWidth="1"/>
    <col min="1786" max="2028" width="53.5" style="4"/>
    <col min="2029" max="2029" width="27.5" style="4" bestFit="1" customWidth="1"/>
    <col min="2030" max="2041" width="12.5" style="4" bestFit="1" customWidth="1"/>
    <col min="2042" max="2284" width="53.5" style="4"/>
    <col min="2285" max="2285" width="27.5" style="4" bestFit="1" customWidth="1"/>
    <col min="2286" max="2297" width="12.5" style="4" bestFit="1" customWidth="1"/>
    <col min="2298" max="2540" width="53.5" style="4"/>
    <col min="2541" max="2541" width="27.5" style="4" bestFit="1" customWidth="1"/>
    <col min="2542" max="2553" width="12.5" style="4" bestFit="1" customWidth="1"/>
    <col min="2554" max="2796" width="53.5" style="4"/>
    <col min="2797" max="2797" width="27.5" style="4" bestFit="1" customWidth="1"/>
    <col min="2798" max="2809" width="12.5" style="4" bestFit="1" customWidth="1"/>
    <col min="2810" max="3052" width="53.5" style="4"/>
    <col min="3053" max="3053" width="27.5" style="4" bestFit="1" customWidth="1"/>
    <col min="3054" max="3065" width="12.5" style="4" bestFit="1" customWidth="1"/>
    <col min="3066" max="3308" width="53.5" style="4"/>
    <col min="3309" max="3309" width="27.5" style="4" bestFit="1" customWidth="1"/>
    <col min="3310" max="3321" width="12.5" style="4" bestFit="1" customWidth="1"/>
    <col min="3322" max="3564" width="53.5" style="4"/>
    <col min="3565" max="3565" width="27.5" style="4" bestFit="1" customWidth="1"/>
    <col min="3566" max="3577" width="12.5" style="4" bestFit="1" customWidth="1"/>
    <col min="3578" max="3820" width="53.5" style="4"/>
    <col min="3821" max="3821" width="27.5" style="4" bestFit="1" customWidth="1"/>
    <col min="3822" max="3833" width="12.5" style="4" bestFit="1" customWidth="1"/>
    <col min="3834" max="4076" width="53.5" style="4"/>
    <col min="4077" max="4077" width="27.5" style="4" bestFit="1" customWidth="1"/>
    <col min="4078" max="4089" width="12.5" style="4" bestFit="1" customWidth="1"/>
    <col min="4090" max="4332" width="53.5" style="4"/>
    <col min="4333" max="4333" width="27.5" style="4" bestFit="1" customWidth="1"/>
    <col min="4334" max="4345" width="12.5" style="4" bestFit="1" customWidth="1"/>
    <col min="4346" max="4588" width="53.5" style="4"/>
    <col min="4589" max="4589" width="27.5" style="4" bestFit="1" customWidth="1"/>
    <col min="4590" max="4601" width="12.5" style="4" bestFit="1" customWidth="1"/>
    <col min="4602" max="4844" width="53.5" style="4"/>
    <col min="4845" max="4845" width="27.5" style="4" bestFit="1" customWidth="1"/>
    <col min="4846" max="4857" width="12.5" style="4" bestFit="1" customWidth="1"/>
    <col min="4858" max="5100" width="53.5" style="4"/>
    <col min="5101" max="5101" width="27.5" style="4" bestFit="1" customWidth="1"/>
    <col min="5102" max="5113" width="12.5" style="4" bestFit="1" customWidth="1"/>
    <col min="5114" max="5356" width="53.5" style="4"/>
    <col min="5357" max="5357" width="27.5" style="4" bestFit="1" customWidth="1"/>
    <col min="5358" max="5369" width="12.5" style="4" bestFit="1" customWidth="1"/>
    <col min="5370" max="5612" width="53.5" style="4"/>
    <col min="5613" max="5613" width="27.5" style="4" bestFit="1" customWidth="1"/>
    <col min="5614" max="5625" width="12.5" style="4" bestFit="1" customWidth="1"/>
    <col min="5626" max="5868" width="53.5" style="4"/>
    <col min="5869" max="5869" width="27.5" style="4" bestFit="1" customWidth="1"/>
    <col min="5870" max="5881" width="12.5" style="4" bestFit="1" customWidth="1"/>
    <col min="5882" max="6124" width="53.5" style="4"/>
    <col min="6125" max="6125" width="27.5" style="4" bestFit="1" customWidth="1"/>
    <col min="6126" max="6137" width="12.5" style="4" bestFit="1" customWidth="1"/>
    <col min="6138" max="6380" width="53.5" style="4"/>
    <col min="6381" max="6381" width="27.5" style="4" bestFit="1" customWidth="1"/>
    <col min="6382" max="6393" width="12.5" style="4" bestFit="1" customWidth="1"/>
    <col min="6394" max="6636" width="53.5" style="4"/>
    <col min="6637" max="6637" width="27.5" style="4" bestFit="1" customWidth="1"/>
    <col min="6638" max="6649" width="12.5" style="4" bestFit="1" customWidth="1"/>
    <col min="6650" max="6892" width="53.5" style="4"/>
    <col min="6893" max="6893" width="27.5" style="4" bestFit="1" customWidth="1"/>
    <col min="6894" max="6905" width="12.5" style="4" bestFit="1" customWidth="1"/>
    <col min="6906" max="7148" width="53.5" style="4"/>
    <col min="7149" max="7149" width="27.5" style="4" bestFit="1" customWidth="1"/>
    <col min="7150" max="7161" width="12.5" style="4" bestFit="1" customWidth="1"/>
    <col min="7162" max="7404" width="53.5" style="4"/>
    <col min="7405" max="7405" width="27.5" style="4" bestFit="1" customWidth="1"/>
    <col min="7406" max="7417" width="12.5" style="4" bestFit="1" customWidth="1"/>
    <col min="7418" max="7660" width="53.5" style="4"/>
    <col min="7661" max="7661" width="27.5" style="4" bestFit="1" customWidth="1"/>
    <col min="7662" max="7673" width="12.5" style="4" bestFit="1" customWidth="1"/>
    <col min="7674" max="7916" width="53.5" style="4"/>
    <col min="7917" max="7917" width="27.5" style="4" bestFit="1" customWidth="1"/>
    <col min="7918" max="7929" width="12.5" style="4" bestFit="1" customWidth="1"/>
    <col min="7930" max="8172" width="53.5" style="4"/>
    <col min="8173" max="8173" width="27.5" style="4" bestFit="1" customWidth="1"/>
    <col min="8174" max="8185" width="12.5" style="4" bestFit="1" customWidth="1"/>
    <col min="8186" max="8428" width="53.5" style="4"/>
    <col min="8429" max="8429" width="27.5" style="4" bestFit="1" customWidth="1"/>
    <col min="8430" max="8441" width="12.5" style="4" bestFit="1" customWidth="1"/>
    <col min="8442" max="8684" width="53.5" style="4"/>
    <col min="8685" max="8685" width="27.5" style="4" bestFit="1" customWidth="1"/>
    <col min="8686" max="8697" width="12.5" style="4" bestFit="1" customWidth="1"/>
    <col min="8698" max="8940" width="53.5" style="4"/>
    <col min="8941" max="8941" width="27.5" style="4" bestFit="1" customWidth="1"/>
    <col min="8942" max="8953" width="12.5" style="4" bestFit="1" customWidth="1"/>
    <col min="8954" max="9196" width="53.5" style="4"/>
    <col min="9197" max="9197" width="27.5" style="4" bestFit="1" customWidth="1"/>
    <col min="9198" max="9209" width="12.5" style="4" bestFit="1" customWidth="1"/>
    <col min="9210" max="9452" width="53.5" style="4"/>
    <col min="9453" max="9453" width="27.5" style="4" bestFit="1" customWidth="1"/>
    <col min="9454" max="9465" width="12.5" style="4" bestFit="1" customWidth="1"/>
    <col min="9466" max="9708" width="53.5" style="4"/>
    <col min="9709" max="9709" width="27.5" style="4" bestFit="1" customWidth="1"/>
    <col min="9710" max="9721" width="12.5" style="4" bestFit="1" customWidth="1"/>
    <col min="9722" max="9964" width="53.5" style="4"/>
    <col min="9965" max="9965" width="27.5" style="4" bestFit="1" customWidth="1"/>
    <col min="9966" max="9977" width="12.5" style="4" bestFit="1" customWidth="1"/>
    <col min="9978" max="10220" width="53.5" style="4"/>
    <col min="10221" max="10221" width="27.5" style="4" bestFit="1" customWidth="1"/>
    <col min="10222" max="10233" width="12.5" style="4" bestFit="1" customWidth="1"/>
    <col min="10234" max="10476" width="53.5" style="4"/>
    <col min="10477" max="10477" width="27.5" style="4" bestFit="1" customWidth="1"/>
    <col min="10478" max="10489" width="12.5" style="4" bestFit="1" customWidth="1"/>
    <col min="10490" max="10732" width="53.5" style="4"/>
    <col min="10733" max="10733" width="27.5" style="4" bestFit="1" customWidth="1"/>
    <col min="10734" max="10745" width="12.5" style="4" bestFit="1" customWidth="1"/>
    <col min="10746" max="10988" width="53.5" style="4"/>
    <col min="10989" max="10989" width="27.5" style="4" bestFit="1" customWidth="1"/>
    <col min="10990" max="11001" width="12.5" style="4" bestFit="1" customWidth="1"/>
    <col min="11002" max="11244" width="53.5" style="4"/>
    <col min="11245" max="11245" width="27.5" style="4" bestFit="1" customWidth="1"/>
    <col min="11246" max="11257" width="12.5" style="4" bestFit="1" customWidth="1"/>
    <col min="11258" max="11500" width="53.5" style="4"/>
    <col min="11501" max="11501" width="27.5" style="4" bestFit="1" customWidth="1"/>
    <col min="11502" max="11513" width="12.5" style="4" bestFit="1" customWidth="1"/>
    <col min="11514" max="11756" width="53.5" style="4"/>
    <col min="11757" max="11757" width="27.5" style="4" bestFit="1" customWidth="1"/>
    <col min="11758" max="11769" width="12.5" style="4" bestFit="1" customWidth="1"/>
    <col min="11770" max="12012" width="53.5" style="4"/>
    <col min="12013" max="12013" width="27.5" style="4" bestFit="1" customWidth="1"/>
    <col min="12014" max="12025" width="12.5" style="4" bestFit="1" customWidth="1"/>
    <col min="12026" max="12268" width="53.5" style="4"/>
    <col min="12269" max="12269" width="27.5" style="4" bestFit="1" customWidth="1"/>
    <col min="12270" max="12281" width="12.5" style="4" bestFit="1" customWidth="1"/>
    <col min="12282" max="12524" width="53.5" style="4"/>
    <col min="12525" max="12525" width="27.5" style="4" bestFit="1" customWidth="1"/>
    <col min="12526" max="12537" width="12.5" style="4" bestFit="1" customWidth="1"/>
    <col min="12538" max="12780" width="53.5" style="4"/>
    <col min="12781" max="12781" width="27.5" style="4" bestFit="1" customWidth="1"/>
    <col min="12782" max="12793" width="12.5" style="4" bestFit="1" customWidth="1"/>
    <col min="12794" max="13036" width="53.5" style="4"/>
    <col min="13037" max="13037" width="27.5" style="4" bestFit="1" customWidth="1"/>
    <col min="13038" max="13049" width="12.5" style="4" bestFit="1" customWidth="1"/>
    <col min="13050" max="13292" width="53.5" style="4"/>
    <col min="13293" max="13293" width="27.5" style="4" bestFit="1" customWidth="1"/>
    <col min="13294" max="13305" width="12.5" style="4" bestFit="1" customWidth="1"/>
    <col min="13306" max="13548" width="53.5" style="4"/>
    <col min="13549" max="13549" width="27.5" style="4" bestFit="1" customWidth="1"/>
    <col min="13550" max="13561" width="12.5" style="4" bestFit="1" customWidth="1"/>
    <col min="13562" max="13804" width="53.5" style="4"/>
    <col min="13805" max="13805" width="27.5" style="4" bestFit="1" customWidth="1"/>
    <col min="13806" max="13817" width="12.5" style="4" bestFit="1" customWidth="1"/>
    <col min="13818" max="14060" width="53.5" style="4"/>
    <col min="14061" max="14061" width="27.5" style="4" bestFit="1" customWidth="1"/>
    <col min="14062" max="14073" width="12.5" style="4" bestFit="1" customWidth="1"/>
    <col min="14074" max="14316" width="53.5" style="4"/>
    <col min="14317" max="14317" width="27.5" style="4" bestFit="1" customWidth="1"/>
    <col min="14318" max="14329" width="12.5" style="4" bestFit="1" customWidth="1"/>
    <col min="14330" max="14572" width="53.5" style="4"/>
    <col min="14573" max="14573" width="27.5" style="4" bestFit="1" customWidth="1"/>
    <col min="14574" max="14585" width="12.5" style="4" bestFit="1" customWidth="1"/>
    <col min="14586" max="14828" width="53.5" style="4"/>
    <col min="14829" max="14829" width="27.5" style="4" bestFit="1" customWidth="1"/>
    <col min="14830" max="14841" width="12.5" style="4" bestFit="1" customWidth="1"/>
    <col min="14842" max="15084" width="53.5" style="4"/>
    <col min="15085" max="15085" width="27.5" style="4" bestFit="1" customWidth="1"/>
    <col min="15086" max="15097" width="12.5" style="4" bestFit="1" customWidth="1"/>
    <col min="15098" max="15340" width="53.5" style="4"/>
    <col min="15341" max="15341" width="27.5" style="4" bestFit="1" customWidth="1"/>
    <col min="15342" max="15353" width="12.5" style="4" bestFit="1" customWidth="1"/>
    <col min="15354" max="15596" width="53.5" style="4"/>
    <col min="15597" max="15597" width="27.5" style="4" bestFit="1" customWidth="1"/>
    <col min="15598" max="15609" width="12.5" style="4" bestFit="1" customWidth="1"/>
    <col min="15610" max="15852" width="53.5" style="4"/>
    <col min="15853" max="15853" width="27.5" style="4" bestFit="1" customWidth="1"/>
    <col min="15854" max="15865" width="12.5" style="4" bestFit="1" customWidth="1"/>
    <col min="15866" max="16108" width="53.5" style="4"/>
    <col min="16109" max="16109" width="27.5" style="4" bestFit="1" customWidth="1"/>
    <col min="16110" max="16121" width="12.5" style="4" bestFit="1" customWidth="1"/>
    <col min="16122" max="16384" width="53.5" style="4"/>
  </cols>
  <sheetData>
    <row r="1" spans="2:13" ht="15" customHeight="1" x14ac:dyDescent="0.2"/>
    <row r="2" spans="2:13" ht="15" customHeight="1" x14ac:dyDescent="0.2"/>
    <row r="3" spans="2:13" ht="15" customHeight="1" x14ac:dyDescent="0.2"/>
    <row r="4" spans="2:13" ht="15" customHeight="1" x14ac:dyDescent="0.2"/>
    <row r="5" spans="2:13" ht="15" customHeight="1" x14ac:dyDescent="0.2">
      <c r="C5" s="208" t="s">
        <v>74</v>
      </c>
      <c r="D5" s="209"/>
      <c r="E5" s="209"/>
      <c r="F5" s="209"/>
      <c r="G5" s="209"/>
      <c r="H5" s="209"/>
      <c r="I5" s="209"/>
      <c r="J5" s="209"/>
      <c r="K5" s="209"/>
      <c r="L5" s="210"/>
    </row>
    <row r="6" spans="2:13" ht="15" customHeight="1" x14ac:dyDescent="0.2">
      <c r="C6" s="202"/>
      <c r="D6" s="203"/>
      <c r="E6" s="203"/>
      <c r="F6" s="203"/>
      <c r="G6" s="203"/>
      <c r="H6" s="203"/>
      <c r="I6" s="203"/>
      <c r="J6" s="203"/>
      <c r="K6" s="203"/>
      <c r="L6" s="204"/>
    </row>
    <row r="7" spans="2:13" ht="15" customHeight="1" x14ac:dyDescent="0.2">
      <c r="C7" s="202" t="s">
        <v>75</v>
      </c>
      <c r="D7" s="203"/>
      <c r="E7" s="203"/>
      <c r="F7" s="203"/>
      <c r="G7" s="203"/>
      <c r="H7" s="203"/>
      <c r="I7" s="203"/>
      <c r="J7" s="203"/>
      <c r="K7" s="203"/>
      <c r="L7" s="204"/>
    </row>
    <row r="8" spans="2:13" ht="15" customHeight="1" x14ac:dyDescent="0.2">
      <c r="C8" s="205"/>
      <c r="D8" s="206"/>
      <c r="E8" s="206"/>
      <c r="F8" s="206"/>
      <c r="G8" s="206"/>
      <c r="H8" s="206"/>
      <c r="I8" s="206"/>
      <c r="J8" s="206"/>
      <c r="K8" s="206"/>
      <c r="L8" s="207"/>
    </row>
    <row r="9" spans="2:13" ht="15" customHeight="1" x14ac:dyDescent="0.2">
      <c r="C9" s="161"/>
      <c r="D9" s="161"/>
      <c r="E9" s="161"/>
      <c r="F9" s="161"/>
      <c r="G9" s="161"/>
      <c r="H9" s="161"/>
    </row>
    <row r="10" spans="2:13" ht="25" customHeight="1" x14ac:dyDescent="0.2"/>
    <row r="11" spans="2:13" s="3" customFormat="1" ht="25" customHeight="1" x14ac:dyDescent="0.2">
      <c r="B11" s="65"/>
      <c r="C11" s="134"/>
      <c r="D11" s="134"/>
      <c r="E11" s="134"/>
      <c r="F11" s="134"/>
      <c r="G11" s="134"/>
      <c r="H11" s="134"/>
      <c r="I11" s="134"/>
      <c r="J11" s="134"/>
      <c r="K11" s="65"/>
      <c r="L11" s="65"/>
    </row>
    <row r="12" spans="2:13" s="7" customFormat="1" ht="25" customHeight="1" x14ac:dyDescent="0.2">
      <c r="B12" s="36"/>
      <c r="C12" s="212" t="s">
        <v>76</v>
      </c>
      <c r="D12" s="212"/>
      <c r="E12" s="212" t="s">
        <v>77</v>
      </c>
      <c r="F12" s="212"/>
      <c r="G12" s="212" t="s">
        <v>78</v>
      </c>
      <c r="H12" s="212"/>
      <c r="I12" s="212" t="s">
        <v>79</v>
      </c>
      <c r="J12" s="212"/>
      <c r="K12" s="212" t="s">
        <v>80</v>
      </c>
      <c r="L12" s="212"/>
    </row>
    <row r="13" spans="2:13" s="7" customFormat="1" ht="25" customHeight="1" x14ac:dyDescent="0.2">
      <c r="B13" s="9" t="s">
        <v>30</v>
      </c>
      <c r="C13" s="49" t="s">
        <v>81</v>
      </c>
      <c r="D13" s="49" t="s">
        <v>82</v>
      </c>
      <c r="E13" s="49" t="s">
        <v>81</v>
      </c>
      <c r="F13" s="49" t="s">
        <v>82</v>
      </c>
      <c r="G13" s="49" t="s">
        <v>81</v>
      </c>
      <c r="H13" s="49" t="s">
        <v>82</v>
      </c>
      <c r="I13" s="49" t="s">
        <v>81</v>
      </c>
      <c r="J13" s="49" t="s">
        <v>82</v>
      </c>
      <c r="K13" s="49" t="s">
        <v>81</v>
      </c>
      <c r="L13" s="49" t="s">
        <v>82</v>
      </c>
    </row>
    <row r="14" spans="2:13" ht="15" customHeight="1" x14ac:dyDescent="0.2">
      <c r="B14" s="66" t="s">
        <v>33</v>
      </c>
      <c r="C14" s="162">
        <v>176.3</v>
      </c>
      <c r="D14" s="138">
        <v>0.11062793747607663</v>
      </c>
      <c r="E14" s="162">
        <v>199.9</v>
      </c>
      <c r="F14" s="138">
        <v>0.12543689564076982</v>
      </c>
      <c r="G14" s="162">
        <v>454.56</v>
      </c>
      <c r="H14" s="138">
        <v>0.28523559420944633</v>
      </c>
      <c r="I14" s="162">
        <v>380.6</v>
      </c>
      <c r="J14" s="138">
        <v>0.23882582531704347</v>
      </c>
      <c r="K14" s="162">
        <v>382.27</v>
      </c>
      <c r="L14" s="138">
        <v>0.2398737473566637</v>
      </c>
      <c r="M14" s="193"/>
    </row>
    <row r="15" spans="2:13" ht="15" customHeight="1" x14ac:dyDescent="0.2">
      <c r="B15" s="66" t="s">
        <v>34</v>
      </c>
      <c r="C15" s="162">
        <v>31.7</v>
      </c>
      <c r="D15" s="138">
        <v>7.8582052553296963E-2</v>
      </c>
      <c r="E15" s="162">
        <v>49.65</v>
      </c>
      <c r="F15" s="138">
        <v>0.12307882994546354</v>
      </c>
      <c r="G15" s="162">
        <v>116.9</v>
      </c>
      <c r="H15" s="138">
        <v>0.289786812097174</v>
      </c>
      <c r="I15" s="162">
        <v>97.8</v>
      </c>
      <c r="J15" s="138">
        <v>0.24243926623698558</v>
      </c>
      <c r="K15" s="162">
        <v>107.35000000000001</v>
      </c>
      <c r="L15" s="138">
        <v>0.26611303916707985</v>
      </c>
      <c r="M15" s="193"/>
    </row>
    <row r="16" spans="2:13" ht="15" customHeight="1" x14ac:dyDescent="0.2">
      <c r="B16" s="66" t="s">
        <v>35</v>
      </c>
      <c r="C16" s="162">
        <v>36</v>
      </c>
      <c r="D16" s="138">
        <v>0.13167038513587653</v>
      </c>
      <c r="E16" s="162">
        <v>34.159999999999997</v>
      </c>
      <c r="F16" s="138">
        <v>0.12494056545115395</v>
      </c>
      <c r="G16" s="162">
        <v>110.49</v>
      </c>
      <c r="H16" s="138">
        <v>0.40411835704619437</v>
      </c>
      <c r="I16" s="162">
        <v>39.589999999999996</v>
      </c>
      <c r="J16" s="138">
        <v>0.14480084854248199</v>
      </c>
      <c r="K16" s="162">
        <v>53.17</v>
      </c>
      <c r="L16" s="138">
        <v>0.19446984382429322</v>
      </c>
      <c r="M16" s="193"/>
    </row>
    <row r="17" spans="2:13" ht="15" customHeight="1" x14ac:dyDescent="0.2">
      <c r="B17" s="66" t="s">
        <v>36</v>
      </c>
      <c r="C17" s="162">
        <v>599.07000000000005</v>
      </c>
      <c r="D17" s="138">
        <v>0.13307314169189727</v>
      </c>
      <c r="E17" s="162">
        <v>441.44</v>
      </c>
      <c r="F17" s="138">
        <v>9.8058336535748941E-2</v>
      </c>
      <c r="G17" s="162">
        <v>1403.1000000000008</v>
      </c>
      <c r="H17" s="138">
        <v>0.31167463753468067</v>
      </c>
      <c r="I17" s="162">
        <v>822.86</v>
      </c>
      <c r="J17" s="138">
        <v>0.18278425788738306</v>
      </c>
      <c r="K17" s="162">
        <v>1235.3399999999997</v>
      </c>
      <c r="L17" s="138">
        <v>0.27440962635029015</v>
      </c>
      <c r="M17" s="193"/>
    </row>
    <row r="18" spans="2:13" ht="15" customHeight="1" x14ac:dyDescent="0.2">
      <c r="B18" s="66" t="s">
        <v>37</v>
      </c>
      <c r="C18" s="162">
        <v>70.56</v>
      </c>
      <c r="D18" s="138">
        <v>9.3764949768776917E-2</v>
      </c>
      <c r="E18" s="162">
        <v>65.22999999999999</v>
      </c>
      <c r="F18" s="138">
        <v>8.6682081539361064E-2</v>
      </c>
      <c r="G18" s="162">
        <v>186.17000000000002</v>
      </c>
      <c r="H18" s="138">
        <v>0.24739541806197846</v>
      </c>
      <c r="I18" s="162">
        <v>183.87</v>
      </c>
      <c r="J18" s="138">
        <v>0.24433902088981024</v>
      </c>
      <c r="K18" s="162">
        <v>246.69</v>
      </c>
      <c r="L18" s="138">
        <v>0.32781852974007336</v>
      </c>
      <c r="M18" s="193"/>
    </row>
    <row r="19" spans="2:13" ht="15" customHeight="1" x14ac:dyDescent="0.2">
      <c r="B19" s="66" t="s">
        <v>38</v>
      </c>
      <c r="C19" s="162">
        <v>42</v>
      </c>
      <c r="D19" s="138">
        <v>7.3117231294174995E-2</v>
      </c>
      <c r="E19" s="162">
        <v>59.269999999999996</v>
      </c>
      <c r="F19" s="138">
        <v>0.103182340447756</v>
      </c>
      <c r="G19" s="162">
        <v>219.73000000000002</v>
      </c>
      <c r="H19" s="138">
        <v>0.38252498172069221</v>
      </c>
      <c r="I19" s="162">
        <v>64.5</v>
      </c>
      <c r="J19" s="138">
        <v>0.11228717663034017</v>
      </c>
      <c r="K19" s="162">
        <v>188.92</v>
      </c>
      <c r="L19" s="138">
        <v>0.32888826990703668</v>
      </c>
      <c r="M19" s="193"/>
    </row>
    <row r="20" spans="2:13" ht="15" customHeight="1" x14ac:dyDescent="0.2">
      <c r="B20" s="66" t="s">
        <v>39</v>
      </c>
      <c r="C20" s="162">
        <v>86.755459999999999</v>
      </c>
      <c r="D20" s="138">
        <v>0.1110369319683986</v>
      </c>
      <c r="E20" s="162">
        <v>91.838879999999989</v>
      </c>
      <c r="F20" s="138">
        <v>0.11754312029022637</v>
      </c>
      <c r="G20" s="162">
        <v>221.19318266699997</v>
      </c>
      <c r="H20" s="138">
        <v>0.28310163274644895</v>
      </c>
      <c r="I20" s="162">
        <v>177.5333</v>
      </c>
      <c r="J20" s="138">
        <v>0.22722204405607785</v>
      </c>
      <c r="K20" s="162">
        <v>203.99993667000001</v>
      </c>
      <c r="L20" s="138">
        <v>0.2610962709388483</v>
      </c>
      <c r="M20" s="193"/>
    </row>
    <row r="21" spans="2:13" ht="15" customHeight="1" x14ac:dyDescent="0.2">
      <c r="B21" s="66" t="s">
        <v>40</v>
      </c>
      <c r="C21" s="162">
        <v>32.35</v>
      </c>
      <c r="D21" s="138">
        <v>0.13803550093872677</v>
      </c>
      <c r="E21" s="162">
        <v>20.3</v>
      </c>
      <c r="F21" s="138">
        <v>8.661887694145759E-2</v>
      </c>
      <c r="G21" s="162">
        <v>94.199999999999989</v>
      </c>
      <c r="H21" s="138">
        <v>0.40194572452636967</v>
      </c>
      <c r="I21" s="162">
        <v>66.009999999999991</v>
      </c>
      <c r="J21" s="138">
        <v>0.28166069295101553</v>
      </c>
      <c r="K21" s="162">
        <v>21.5</v>
      </c>
      <c r="L21" s="138">
        <v>9.1739204642430461E-2</v>
      </c>
      <c r="M21" s="193"/>
    </row>
    <row r="22" spans="2:13" ht="15" customHeight="1" x14ac:dyDescent="0.2">
      <c r="B22" s="66" t="s">
        <v>41</v>
      </c>
      <c r="C22" s="162">
        <v>251.22</v>
      </c>
      <c r="D22" s="138">
        <v>0.17075624311795654</v>
      </c>
      <c r="E22" s="162">
        <v>184.16</v>
      </c>
      <c r="F22" s="138">
        <v>0.12517502480934192</v>
      </c>
      <c r="G22" s="162">
        <v>420.71</v>
      </c>
      <c r="H22" s="138">
        <v>0.2859599516047906</v>
      </c>
      <c r="I22" s="162">
        <v>305.28999999999996</v>
      </c>
      <c r="J22" s="138">
        <v>0.20750805453976973</v>
      </c>
      <c r="K22" s="162">
        <v>309.84000000000003</v>
      </c>
      <c r="L22" s="138">
        <v>0.21060072592814133</v>
      </c>
      <c r="M22" s="193"/>
    </row>
    <row r="23" spans="2:13" ht="15" customHeight="1" x14ac:dyDescent="0.2">
      <c r="B23" s="66" t="s">
        <v>42</v>
      </c>
      <c r="C23" s="162">
        <v>80.349999999999994</v>
      </c>
      <c r="D23" s="138">
        <v>0.14063922145207589</v>
      </c>
      <c r="E23" s="162">
        <v>117.69</v>
      </c>
      <c r="F23" s="138">
        <v>0.20599663936147866</v>
      </c>
      <c r="G23" s="162">
        <v>204.07</v>
      </c>
      <c r="H23" s="138">
        <v>0.35719036616957217</v>
      </c>
      <c r="I23" s="162">
        <v>145.46</v>
      </c>
      <c r="J23" s="138">
        <v>0.25460337464118182</v>
      </c>
      <c r="K23" s="162">
        <v>23.75</v>
      </c>
      <c r="L23" s="138">
        <v>4.1570398375691375E-2</v>
      </c>
      <c r="M23" s="193"/>
    </row>
    <row r="24" spans="2:13" ht="15" customHeight="1" x14ac:dyDescent="0.2">
      <c r="B24" s="66" t="s">
        <v>43</v>
      </c>
      <c r="C24" s="162">
        <v>49.3</v>
      </c>
      <c r="D24" s="138">
        <v>0.16932852481538727</v>
      </c>
      <c r="E24" s="162">
        <v>46.199999999999996</v>
      </c>
      <c r="F24" s="138">
        <v>0.15868109222050489</v>
      </c>
      <c r="G24" s="162">
        <v>84.9</v>
      </c>
      <c r="H24" s="138">
        <v>0.29160226687274604</v>
      </c>
      <c r="I24" s="162">
        <v>74.75</v>
      </c>
      <c r="J24" s="138">
        <v>0.25674051176369572</v>
      </c>
      <c r="K24" s="162">
        <v>36</v>
      </c>
      <c r="L24" s="138">
        <v>0.12364760432766617</v>
      </c>
      <c r="M24" s="193"/>
    </row>
    <row r="25" spans="2:13" ht="15" customHeight="1" x14ac:dyDescent="0.2">
      <c r="B25" s="66" t="s">
        <v>44</v>
      </c>
      <c r="C25" s="162">
        <v>144.77000000000001</v>
      </c>
      <c r="D25" s="138">
        <v>0.12643999406097978</v>
      </c>
      <c r="E25" s="162">
        <v>112.39</v>
      </c>
      <c r="F25" s="138">
        <v>9.815977711206407E-2</v>
      </c>
      <c r="G25" s="162">
        <v>290.93</v>
      </c>
      <c r="H25" s="138">
        <v>0.25409399372909336</v>
      </c>
      <c r="I25" s="162">
        <v>185.56</v>
      </c>
      <c r="J25" s="138">
        <v>0.16206538162571946</v>
      </c>
      <c r="K25" s="162">
        <v>411.32</v>
      </c>
      <c r="L25" s="138">
        <v>0.35924085347214335</v>
      </c>
      <c r="M25" s="193"/>
    </row>
    <row r="26" spans="2:13" ht="15" customHeight="1" x14ac:dyDescent="0.2">
      <c r="B26" s="66" t="s">
        <v>45</v>
      </c>
      <c r="C26" s="162">
        <v>117.64</v>
      </c>
      <c r="D26" s="138">
        <v>0.11680020651515605</v>
      </c>
      <c r="E26" s="162">
        <v>130.57</v>
      </c>
      <c r="F26" s="138">
        <v>0.12963790347402179</v>
      </c>
      <c r="G26" s="162">
        <v>300.14999999999998</v>
      </c>
      <c r="H26" s="138">
        <v>0.29800732731659374</v>
      </c>
      <c r="I26" s="162">
        <v>243.07</v>
      </c>
      <c r="J26" s="138">
        <v>0.24133480276809741</v>
      </c>
      <c r="K26" s="162">
        <v>215.76</v>
      </c>
      <c r="L26" s="138">
        <v>0.21421975992613115</v>
      </c>
      <c r="M26" s="193"/>
    </row>
    <row r="27" spans="2:13" ht="15" customHeight="1" x14ac:dyDescent="0.2">
      <c r="B27" s="66" t="s">
        <v>46</v>
      </c>
      <c r="C27" s="162">
        <v>64.03</v>
      </c>
      <c r="D27" s="138">
        <v>7.891104483498064E-2</v>
      </c>
      <c r="E27" s="162">
        <v>111.73</v>
      </c>
      <c r="F27" s="138">
        <v>0.13769687707968745</v>
      </c>
      <c r="G27" s="162">
        <v>275.07</v>
      </c>
      <c r="H27" s="138">
        <v>0.33899829927780922</v>
      </c>
      <c r="I27" s="162">
        <v>94.87</v>
      </c>
      <c r="J27" s="138">
        <v>0.11691848857558354</v>
      </c>
      <c r="K27" s="162">
        <v>265.72000000000003</v>
      </c>
      <c r="L27" s="138">
        <v>0.32747529023193905</v>
      </c>
      <c r="M27" s="193"/>
    </row>
    <row r="28" spans="2:13" ht="15" customHeight="1" x14ac:dyDescent="0.2">
      <c r="B28" s="66" t="s">
        <v>47</v>
      </c>
      <c r="C28" s="162">
        <v>223.06</v>
      </c>
      <c r="D28" s="138">
        <v>0.1669985775248933</v>
      </c>
      <c r="E28" s="162">
        <v>185.42</v>
      </c>
      <c r="F28" s="138">
        <v>0.13881859699034213</v>
      </c>
      <c r="G28" s="162">
        <v>264.85000000000002</v>
      </c>
      <c r="H28" s="138">
        <v>0.19828554316088942</v>
      </c>
      <c r="I28" s="162">
        <v>428.42999999999995</v>
      </c>
      <c r="J28" s="138">
        <v>0.32075316313543456</v>
      </c>
      <c r="K28" s="162">
        <v>233.94</v>
      </c>
      <c r="L28" s="138">
        <v>0.1751441191884405</v>
      </c>
      <c r="M28" s="193"/>
    </row>
    <row r="29" spans="2:13" ht="15" customHeight="1" x14ac:dyDescent="0.2">
      <c r="B29" s="66" t="s">
        <v>48</v>
      </c>
      <c r="C29" s="162">
        <v>93.5</v>
      </c>
      <c r="D29" s="138">
        <v>9.6897216407237752E-2</v>
      </c>
      <c r="E29" s="162">
        <v>120.31</v>
      </c>
      <c r="F29" s="138">
        <v>0.1246813273364147</v>
      </c>
      <c r="G29" s="162">
        <v>300.98</v>
      </c>
      <c r="H29" s="138">
        <v>0.31191576678342697</v>
      </c>
      <c r="I29" s="162">
        <v>215.19</v>
      </c>
      <c r="J29" s="138">
        <v>0.22300868447779135</v>
      </c>
      <c r="K29" s="162">
        <v>234.95999999999998</v>
      </c>
      <c r="L29" s="138">
        <v>0.24349700499512919</v>
      </c>
      <c r="M29" s="193"/>
    </row>
    <row r="30" spans="2:13" ht="15" customHeight="1" x14ac:dyDescent="0.2">
      <c r="B30" s="66" t="s">
        <v>49</v>
      </c>
      <c r="C30" s="162">
        <v>46.02</v>
      </c>
      <c r="D30" s="138">
        <v>0.13148571428571432</v>
      </c>
      <c r="E30" s="162">
        <v>49.709999999999994</v>
      </c>
      <c r="F30" s="138">
        <v>0.14202857142857142</v>
      </c>
      <c r="G30" s="162">
        <v>104.59</v>
      </c>
      <c r="H30" s="138">
        <v>0.2988285714285715</v>
      </c>
      <c r="I30" s="162">
        <v>103.22</v>
      </c>
      <c r="J30" s="138">
        <v>0.29491428571428574</v>
      </c>
      <c r="K30" s="162">
        <v>46.46</v>
      </c>
      <c r="L30" s="138">
        <v>0.13274285714285716</v>
      </c>
      <c r="M30" s="193"/>
    </row>
    <row r="31" spans="2:13" ht="15" customHeight="1" x14ac:dyDescent="0.2">
      <c r="B31" s="66" t="s">
        <v>50</v>
      </c>
      <c r="C31" s="162">
        <v>76.5</v>
      </c>
      <c r="D31" s="138">
        <v>0.10403067885117492</v>
      </c>
      <c r="E31" s="162">
        <v>92.009999999999991</v>
      </c>
      <c r="F31" s="138">
        <v>0.12512238903394252</v>
      </c>
      <c r="G31" s="162">
        <v>180</v>
      </c>
      <c r="H31" s="138">
        <v>0.24477806788511744</v>
      </c>
      <c r="I31" s="162">
        <v>194.93</v>
      </c>
      <c r="J31" s="138">
        <v>0.26508104873803301</v>
      </c>
      <c r="K31" s="162">
        <v>191.92000000000002</v>
      </c>
      <c r="L31" s="138">
        <v>0.26098781549173194</v>
      </c>
      <c r="M31" s="193"/>
    </row>
    <row r="32" spans="2:13" ht="15" customHeight="1" x14ac:dyDescent="0.2">
      <c r="B32" s="66" t="s">
        <v>51</v>
      </c>
      <c r="C32" s="162">
        <v>55.26</v>
      </c>
      <c r="D32" s="138">
        <v>0.1095884977689638</v>
      </c>
      <c r="E32" s="162">
        <v>72.94</v>
      </c>
      <c r="F32" s="138">
        <v>0.1446504709965295</v>
      </c>
      <c r="G32" s="162">
        <v>157.26000000000002</v>
      </c>
      <c r="H32" s="138">
        <v>0.31186911254338129</v>
      </c>
      <c r="I32" s="162">
        <v>107.01</v>
      </c>
      <c r="J32" s="138">
        <v>0.21221616261774914</v>
      </c>
      <c r="K32" s="162">
        <v>111.78</v>
      </c>
      <c r="L32" s="138">
        <v>0.22167575607337631</v>
      </c>
      <c r="M32" s="193"/>
    </row>
    <row r="33" spans="2:12" ht="25.5" customHeight="1" x14ac:dyDescent="0.2">
      <c r="B33" s="65"/>
      <c r="C33" s="65"/>
      <c r="D33" s="65"/>
      <c r="E33" s="65"/>
      <c r="F33" s="65"/>
    </row>
    <row r="34" spans="2:12" ht="25.5" customHeight="1" x14ac:dyDescent="0.2">
      <c r="B34" s="9" t="s">
        <v>52</v>
      </c>
      <c r="C34" s="163">
        <f>SUM(C14:C33)</f>
        <v>2276.38546</v>
      </c>
      <c r="D34" s="142">
        <v>0.12</v>
      </c>
      <c r="E34" s="163">
        <f t="shared" ref="E34:K34" si="0">SUM(E14:E33)</f>
        <v>2184.9188800000006</v>
      </c>
      <c r="F34" s="142">
        <v>0.12</v>
      </c>
      <c r="G34" s="163">
        <f t="shared" si="0"/>
        <v>5389.8531826670023</v>
      </c>
      <c r="H34" s="142">
        <v>0.28999999999999998</v>
      </c>
      <c r="I34" s="163">
        <f t="shared" si="0"/>
        <v>3930.5432999999994</v>
      </c>
      <c r="J34" s="142">
        <v>0.21</v>
      </c>
      <c r="K34" s="163">
        <f t="shared" si="0"/>
        <v>4520.68993667</v>
      </c>
      <c r="L34" s="142">
        <v>0.25</v>
      </c>
    </row>
    <row r="35" spans="2:12" ht="25.5" customHeight="1" x14ac:dyDescent="0.2">
      <c r="B35" s="1"/>
      <c r="C35" s="6"/>
      <c r="D35" s="6"/>
      <c r="E35" s="2"/>
      <c r="F35" s="2"/>
    </row>
    <row r="36" spans="2:12" x14ac:dyDescent="0.2">
      <c r="B36" s="71" t="s">
        <v>189</v>
      </c>
    </row>
    <row r="37" spans="2:12" x14ac:dyDescent="0.2">
      <c r="B37" s="72" t="s">
        <v>188</v>
      </c>
    </row>
    <row r="39" spans="2:12" x14ac:dyDescent="0.2">
      <c r="B39" s="164" t="s">
        <v>83</v>
      </c>
    </row>
    <row r="40" spans="2:12" x14ac:dyDescent="0.2">
      <c r="B40" s="109" t="s">
        <v>84</v>
      </c>
    </row>
    <row r="41" spans="2:12" x14ac:dyDescent="0.2">
      <c r="B41" s="109" t="s">
        <v>85</v>
      </c>
    </row>
    <row r="42" spans="2:12" x14ac:dyDescent="0.2">
      <c r="B42" s="109" t="s">
        <v>86</v>
      </c>
    </row>
    <row r="43" spans="2:12" x14ac:dyDescent="0.2">
      <c r="B43" s="109" t="s">
        <v>87</v>
      </c>
    </row>
    <row r="44" spans="2:12" x14ac:dyDescent="0.2">
      <c r="B44" s="109" t="s">
        <v>88</v>
      </c>
    </row>
    <row r="46" spans="2:12" x14ac:dyDescent="0.2">
      <c r="B46" s="164" t="s">
        <v>89</v>
      </c>
    </row>
    <row r="47" spans="2:12" x14ac:dyDescent="0.2">
      <c r="B47" s="109" t="s">
        <v>90</v>
      </c>
    </row>
    <row r="48" spans="2:12" x14ac:dyDescent="0.2">
      <c r="B48" s="109" t="s">
        <v>91</v>
      </c>
    </row>
    <row r="49" spans="2:2" x14ac:dyDescent="0.2">
      <c r="B49" s="109" t="s">
        <v>92</v>
      </c>
    </row>
    <row r="50" spans="2:2" x14ac:dyDescent="0.2">
      <c r="B50" s="109" t="s">
        <v>93</v>
      </c>
    </row>
    <row r="51" spans="2:2" x14ac:dyDescent="0.2">
      <c r="B51" s="109" t="s">
        <v>94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C5:L6"/>
    <mergeCell ref="C7:L8"/>
    <mergeCell ref="C12:D12"/>
    <mergeCell ref="E12:F12"/>
    <mergeCell ref="G12:H12"/>
    <mergeCell ref="I12:J12"/>
    <mergeCell ref="K12:L12"/>
  </mergeCells>
  <pageMargins left="0.7" right="0.7" top="0.75" bottom="0.75" header="0.3" footer="0.3"/>
  <pageSetup paperSize="9" scale="6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9546B-D15D-469E-8D0B-3986C0F05668}">
  <sheetPr>
    <tabColor rgb="FFC92274"/>
    <pageSetUpPr fitToPage="1"/>
  </sheetPr>
  <dimension ref="C3:M46"/>
  <sheetViews>
    <sheetView showGridLines="0" workbookViewId="0">
      <selection activeCell="R9" sqref="R9"/>
    </sheetView>
  </sheetViews>
  <sheetFormatPr baseColWidth="10" defaultColWidth="11.5" defaultRowHeight="15" x14ac:dyDescent="0.2"/>
  <sheetData>
    <row r="3" spans="3:13" ht="15" customHeight="1" x14ac:dyDescent="0.2"/>
    <row r="4" spans="3:13" ht="15" customHeight="1" x14ac:dyDescent="0.2"/>
    <row r="5" spans="3:13" ht="16" customHeight="1" x14ac:dyDescent="0.2"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</row>
    <row r="6" spans="3:13" ht="15" customHeight="1" x14ac:dyDescent="0.2"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3:13" x14ac:dyDescent="0.2"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3:13" ht="18" customHeight="1" x14ac:dyDescent="0.2"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</row>
    <row r="45" spans="3:3" x14ac:dyDescent="0.2">
      <c r="C45" s="32" t="s">
        <v>189</v>
      </c>
    </row>
    <row r="46" spans="3:3" x14ac:dyDescent="0.2">
      <c r="C46" s="34" t="s">
        <v>188</v>
      </c>
    </row>
  </sheetData>
  <mergeCells count="2">
    <mergeCell ref="C5:M6"/>
    <mergeCell ref="C7:M8"/>
  </mergeCells>
  <pageMargins left="0.7" right="0.7" top="0.75" bottom="0.75" header="0.3" footer="0.3"/>
  <pageSetup paperSize="9" scale="71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F296-5942-4FCE-ACE1-1E422D530AA6}">
  <sheetPr>
    <tabColor rgb="FFC92274"/>
    <pageSetUpPr fitToPage="1"/>
  </sheetPr>
  <dimension ref="B1:AB59"/>
  <sheetViews>
    <sheetView showGridLines="0" topLeftCell="A6" zoomScale="120" zoomScaleNormal="120" workbookViewId="0">
      <selection activeCell="X52" sqref="X52:AB56"/>
    </sheetView>
  </sheetViews>
  <sheetFormatPr baseColWidth="10" defaultColWidth="53.5" defaultRowHeight="16" x14ac:dyDescent="0.2"/>
  <cols>
    <col min="1" max="1" width="5.83203125" style="4" customWidth="1"/>
    <col min="2" max="2" width="2.5" style="96" customWidth="1"/>
    <col min="3" max="3" width="10.6640625" style="148" bestFit="1" customWidth="1"/>
    <col min="4" max="4" width="13.33203125" style="148" bestFit="1" customWidth="1"/>
    <col min="5" max="5" width="6.6640625" style="96" bestFit="1" customWidth="1"/>
    <col min="6" max="6" width="10.6640625" style="96" bestFit="1" customWidth="1"/>
    <col min="7" max="7" width="13.33203125" style="96" bestFit="1" customWidth="1"/>
    <col min="8" max="8" width="3.6640625" style="96" customWidth="1"/>
    <col min="9" max="9" width="2.5" style="96" customWidth="1"/>
    <col min="10" max="10" width="10.6640625" style="96" bestFit="1" customWidth="1"/>
    <col min="11" max="11" width="13.33203125" style="96" bestFit="1" customWidth="1"/>
    <col min="12" max="12" width="6.6640625" style="96" bestFit="1" customWidth="1"/>
    <col min="13" max="13" width="10.6640625" style="96" bestFit="1" customWidth="1"/>
    <col min="14" max="14" width="13.33203125" style="96" bestFit="1" customWidth="1"/>
    <col min="15" max="15" width="3.6640625" style="96" customWidth="1"/>
    <col min="16" max="16" width="2.5" style="96" customWidth="1"/>
    <col min="17" max="17" width="10.6640625" style="96" bestFit="1" customWidth="1"/>
    <col min="18" max="18" width="13.33203125" style="96" bestFit="1" customWidth="1"/>
    <col min="19" max="19" width="6.6640625" style="96" bestFit="1" customWidth="1"/>
    <col min="20" max="20" width="10.6640625" style="96" bestFit="1" customWidth="1"/>
    <col min="21" max="21" width="13.33203125" style="96" bestFit="1" customWidth="1"/>
    <col min="22" max="22" width="3.6640625" style="96" customWidth="1"/>
    <col min="23" max="23" width="2.5" style="96" bestFit="1" customWidth="1"/>
    <col min="24" max="24" width="10.6640625" style="96" bestFit="1" customWidth="1"/>
    <col min="25" max="25" width="13.33203125" style="96" bestFit="1" customWidth="1"/>
    <col min="26" max="26" width="6.6640625" style="96" bestFit="1" customWidth="1"/>
    <col min="27" max="27" width="10.6640625" style="96" bestFit="1" customWidth="1"/>
    <col min="28" max="28" width="13.33203125" style="96" bestFit="1" customWidth="1"/>
    <col min="29" max="235" width="53.5" style="4"/>
    <col min="236" max="236" width="27.5" style="4" bestFit="1" customWidth="1"/>
    <col min="237" max="248" width="12.5" style="4" bestFit="1" customWidth="1"/>
    <col min="249" max="491" width="53.5" style="4"/>
    <col min="492" max="492" width="27.5" style="4" bestFit="1" customWidth="1"/>
    <col min="493" max="504" width="12.5" style="4" bestFit="1" customWidth="1"/>
    <col min="505" max="747" width="53.5" style="4"/>
    <col min="748" max="748" width="27.5" style="4" bestFit="1" customWidth="1"/>
    <col min="749" max="760" width="12.5" style="4" bestFit="1" customWidth="1"/>
    <col min="761" max="1003" width="53.5" style="4"/>
    <col min="1004" max="1004" width="27.5" style="4" bestFit="1" customWidth="1"/>
    <col min="1005" max="1016" width="12.5" style="4" bestFit="1" customWidth="1"/>
    <col min="1017" max="1259" width="53.5" style="4"/>
    <col min="1260" max="1260" width="27.5" style="4" bestFit="1" customWidth="1"/>
    <col min="1261" max="1272" width="12.5" style="4" bestFit="1" customWidth="1"/>
    <col min="1273" max="1515" width="53.5" style="4"/>
    <col min="1516" max="1516" width="27.5" style="4" bestFit="1" customWidth="1"/>
    <col min="1517" max="1528" width="12.5" style="4" bestFit="1" customWidth="1"/>
    <col min="1529" max="1771" width="53.5" style="4"/>
    <col min="1772" max="1772" width="27.5" style="4" bestFit="1" customWidth="1"/>
    <col min="1773" max="1784" width="12.5" style="4" bestFit="1" customWidth="1"/>
    <col min="1785" max="2027" width="53.5" style="4"/>
    <col min="2028" max="2028" width="27.5" style="4" bestFit="1" customWidth="1"/>
    <col min="2029" max="2040" width="12.5" style="4" bestFit="1" customWidth="1"/>
    <col min="2041" max="2283" width="53.5" style="4"/>
    <col min="2284" max="2284" width="27.5" style="4" bestFit="1" customWidth="1"/>
    <col min="2285" max="2296" width="12.5" style="4" bestFit="1" customWidth="1"/>
    <col min="2297" max="2539" width="53.5" style="4"/>
    <col min="2540" max="2540" width="27.5" style="4" bestFit="1" customWidth="1"/>
    <col min="2541" max="2552" width="12.5" style="4" bestFit="1" customWidth="1"/>
    <col min="2553" max="2795" width="53.5" style="4"/>
    <col min="2796" max="2796" width="27.5" style="4" bestFit="1" customWidth="1"/>
    <col min="2797" max="2808" width="12.5" style="4" bestFit="1" customWidth="1"/>
    <col min="2809" max="3051" width="53.5" style="4"/>
    <col min="3052" max="3052" width="27.5" style="4" bestFit="1" customWidth="1"/>
    <col min="3053" max="3064" width="12.5" style="4" bestFit="1" customWidth="1"/>
    <col min="3065" max="3307" width="53.5" style="4"/>
    <col min="3308" max="3308" width="27.5" style="4" bestFit="1" customWidth="1"/>
    <col min="3309" max="3320" width="12.5" style="4" bestFit="1" customWidth="1"/>
    <col min="3321" max="3563" width="53.5" style="4"/>
    <col min="3564" max="3564" width="27.5" style="4" bestFit="1" customWidth="1"/>
    <col min="3565" max="3576" width="12.5" style="4" bestFit="1" customWidth="1"/>
    <col min="3577" max="3819" width="53.5" style="4"/>
    <col min="3820" max="3820" width="27.5" style="4" bestFit="1" customWidth="1"/>
    <col min="3821" max="3832" width="12.5" style="4" bestFit="1" customWidth="1"/>
    <col min="3833" max="4075" width="53.5" style="4"/>
    <col min="4076" max="4076" width="27.5" style="4" bestFit="1" customWidth="1"/>
    <col min="4077" max="4088" width="12.5" style="4" bestFit="1" customWidth="1"/>
    <col min="4089" max="4331" width="53.5" style="4"/>
    <col min="4332" max="4332" width="27.5" style="4" bestFit="1" customWidth="1"/>
    <col min="4333" max="4344" width="12.5" style="4" bestFit="1" customWidth="1"/>
    <col min="4345" max="4587" width="53.5" style="4"/>
    <col min="4588" max="4588" width="27.5" style="4" bestFit="1" customWidth="1"/>
    <col min="4589" max="4600" width="12.5" style="4" bestFit="1" customWidth="1"/>
    <col min="4601" max="4843" width="53.5" style="4"/>
    <col min="4844" max="4844" width="27.5" style="4" bestFit="1" customWidth="1"/>
    <col min="4845" max="4856" width="12.5" style="4" bestFit="1" customWidth="1"/>
    <col min="4857" max="5099" width="53.5" style="4"/>
    <col min="5100" max="5100" width="27.5" style="4" bestFit="1" customWidth="1"/>
    <col min="5101" max="5112" width="12.5" style="4" bestFit="1" customWidth="1"/>
    <col min="5113" max="5355" width="53.5" style="4"/>
    <col min="5356" max="5356" width="27.5" style="4" bestFit="1" customWidth="1"/>
    <col min="5357" max="5368" width="12.5" style="4" bestFit="1" customWidth="1"/>
    <col min="5369" max="5611" width="53.5" style="4"/>
    <col min="5612" max="5612" width="27.5" style="4" bestFit="1" customWidth="1"/>
    <col min="5613" max="5624" width="12.5" style="4" bestFit="1" customWidth="1"/>
    <col min="5625" max="5867" width="53.5" style="4"/>
    <col min="5868" max="5868" width="27.5" style="4" bestFit="1" customWidth="1"/>
    <col min="5869" max="5880" width="12.5" style="4" bestFit="1" customWidth="1"/>
    <col min="5881" max="6123" width="53.5" style="4"/>
    <col min="6124" max="6124" width="27.5" style="4" bestFit="1" customWidth="1"/>
    <col min="6125" max="6136" width="12.5" style="4" bestFit="1" customWidth="1"/>
    <col min="6137" max="6379" width="53.5" style="4"/>
    <col min="6380" max="6380" width="27.5" style="4" bestFit="1" customWidth="1"/>
    <col min="6381" max="6392" width="12.5" style="4" bestFit="1" customWidth="1"/>
    <col min="6393" max="6635" width="53.5" style="4"/>
    <col min="6636" max="6636" width="27.5" style="4" bestFit="1" customWidth="1"/>
    <col min="6637" max="6648" width="12.5" style="4" bestFit="1" customWidth="1"/>
    <col min="6649" max="6891" width="53.5" style="4"/>
    <col min="6892" max="6892" width="27.5" style="4" bestFit="1" customWidth="1"/>
    <col min="6893" max="6904" width="12.5" style="4" bestFit="1" customWidth="1"/>
    <col min="6905" max="7147" width="53.5" style="4"/>
    <col min="7148" max="7148" width="27.5" style="4" bestFit="1" customWidth="1"/>
    <col min="7149" max="7160" width="12.5" style="4" bestFit="1" customWidth="1"/>
    <col min="7161" max="7403" width="53.5" style="4"/>
    <col min="7404" max="7404" width="27.5" style="4" bestFit="1" customWidth="1"/>
    <col min="7405" max="7416" width="12.5" style="4" bestFit="1" customWidth="1"/>
    <col min="7417" max="7659" width="53.5" style="4"/>
    <col min="7660" max="7660" width="27.5" style="4" bestFit="1" customWidth="1"/>
    <col min="7661" max="7672" width="12.5" style="4" bestFit="1" customWidth="1"/>
    <col min="7673" max="7915" width="53.5" style="4"/>
    <col min="7916" max="7916" width="27.5" style="4" bestFit="1" customWidth="1"/>
    <col min="7917" max="7928" width="12.5" style="4" bestFit="1" customWidth="1"/>
    <col min="7929" max="8171" width="53.5" style="4"/>
    <col min="8172" max="8172" width="27.5" style="4" bestFit="1" customWidth="1"/>
    <col min="8173" max="8184" width="12.5" style="4" bestFit="1" customWidth="1"/>
    <col min="8185" max="8427" width="53.5" style="4"/>
    <col min="8428" max="8428" width="27.5" style="4" bestFit="1" customWidth="1"/>
    <col min="8429" max="8440" width="12.5" style="4" bestFit="1" customWidth="1"/>
    <col min="8441" max="8683" width="53.5" style="4"/>
    <col min="8684" max="8684" width="27.5" style="4" bestFit="1" customWidth="1"/>
    <col min="8685" max="8696" width="12.5" style="4" bestFit="1" customWidth="1"/>
    <col min="8697" max="8939" width="53.5" style="4"/>
    <col min="8940" max="8940" width="27.5" style="4" bestFit="1" customWidth="1"/>
    <col min="8941" max="8952" width="12.5" style="4" bestFit="1" customWidth="1"/>
    <col min="8953" max="9195" width="53.5" style="4"/>
    <col min="9196" max="9196" width="27.5" style="4" bestFit="1" customWidth="1"/>
    <col min="9197" max="9208" width="12.5" style="4" bestFit="1" customWidth="1"/>
    <col min="9209" max="9451" width="53.5" style="4"/>
    <col min="9452" max="9452" width="27.5" style="4" bestFit="1" customWidth="1"/>
    <col min="9453" max="9464" width="12.5" style="4" bestFit="1" customWidth="1"/>
    <col min="9465" max="9707" width="53.5" style="4"/>
    <col min="9708" max="9708" width="27.5" style="4" bestFit="1" customWidth="1"/>
    <col min="9709" max="9720" width="12.5" style="4" bestFit="1" customWidth="1"/>
    <col min="9721" max="9963" width="53.5" style="4"/>
    <col min="9964" max="9964" width="27.5" style="4" bestFit="1" customWidth="1"/>
    <col min="9965" max="9976" width="12.5" style="4" bestFit="1" customWidth="1"/>
    <col min="9977" max="10219" width="53.5" style="4"/>
    <col min="10220" max="10220" width="27.5" style="4" bestFit="1" customWidth="1"/>
    <col min="10221" max="10232" width="12.5" style="4" bestFit="1" customWidth="1"/>
    <col min="10233" max="10475" width="53.5" style="4"/>
    <col min="10476" max="10476" width="27.5" style="4" bestFit="1" customWidth="1"/>
    <col min="10477" max="10488" width="12.5" style="4" bestFit="1" customWidth="1"/>
    <col min="10489" max="10731" width="53.5" style="4"/>
    <col min="10732" max="10732" width="27.5" style="4" bestFit="1" customWidth="1"/>
    <col min="10733" max="10744" width="12.5" style="4" bestFit="1" customWidth="1"/>
    <col min="10745" max="10987" width="53.5" style="4"/>
    <col min="10988" max="10988" width="27.5" style="4" bestFit="1" customWidth="1"/>
    <col min="10989" max="11000" width="12.5" style="4" bestFit="1" customWidth="1"/>
    <col min="11001" max="11243" width="53.5" style="4"/>
    <col min="11244" max="11244" width="27.5" style="4" bestFit="1" customWidth="1"/>
    <col min="11245" max="11256" width="12.5" style="4" bestFit="1" customWidth="1"/>
    <col min="11257" max="11499" width="53.5" style="4"/>
    <col min="11500" max="11500" width="27.5" style="4" bestFit="1" customWidth="1"/>
    <col min="11501" max="11512" width="12.5" style="4" bestFit="1" customWidth="1"/>
    <col min="11513" max="11755" width="53.5" style="4"/>
    <col min="11756" max="11756" width="27.5" style="4" bestFit="1" customWidth="1"/>
    <col min="11757" max="11768" width="12.5" style="4" bestFit="1" customWidth="1"/>
    <col min="11769" max="12011" width="53.5" style="4"/>
    <col min="12012" max="12012" width="27.5" style="4" bestFit="1" customWidth="1"/>
    <col min="12013" max="12024" width="12.5" style="4" bestFit="1" customWidth="1"/>
    <col min="12025" max="12267" width="53.5" style="4"/>
    <col min="12268" max="12268" width="27.5" style="4" bestFit="1" customWidth="1"/>
    <col min="12269" max="12280" width="12.5" style="4" bestFit="1" customWidth="1"/>
    <col min="12281" max="12523" width="53.5" style="4"/>
    <col min="12524" max="12524" width="27.5" style="4" bestFit="1" customWidth="1"/>
    <col min="12525" max="12536" width="12.5" style="4" bestFit="1" customWidth="1"/>
    <col min="12537" max="12779" width="53.5" style="4"/>
    <col min="12780" max="12780" width="27.5" style="4" bestFit="1" customWidth="1"/>
    <col min="12781" max="12792" width="12.5" style="4" bestFit="1" customWidth="1"/>
    <col min="12793" max="13035" width="53.5" style="4"/>
    <col min="13036" max="13036" width="27.5" style="4" bestFit="1" customWidth="1"/>
    <col min="13037" max="13048" width="12.5" style="4" bestFit="1" customWidth="1"/>
    <col min="13049" max="13291" width="53.5" style="4"/>
    <col min="13292" max="13292" width="27.5" style="4" bestFit="1" customWidth="1"/>
    <col min="13293" max="13304" width="12.5" style="4" bestFit="1" customWidth="1"/>
    <col min="13305" max="13547" width="53.5" style="4"/>
    <col min="13548" max="13548" width="27.5" style="4" bestFit="1" customWidth="1"/>
    <col min="13549" max="13560" width="12.5" style="4" bestFit="1" customWidth="1"/>
    <col min="13561" max="13803" width="53.5" style="4"/>
    <col min="13804" max="13804" width="27.5" style="4" bestFit="1" customWidth="1"/>
    <col min="13805" max="13816" width="12.5" style="4" bestFit="1" customWidth="1"/>
    <col min="13817" max="14059" width="53.5" style="4"/>
    <col min="14060" max="14060" width="27.5" style="4" bestFit="1" customWidth="1"/>
    <col min="14061" max="14072" width="12.5" style="4" bestFit="1" customWidth="1"/>
    <col min="14073" max="14315" width="53.5" style="4"/>
    <col min="14316" max="14316" width="27.5" style="4" bestFit="1" customWidth="1"/>
    <col min="14317" max="14328" width="12.5" style="4" bestFit="1" customWidth="1"/>
    <col min="14329" max="14571" width="53.5" style="4"/>
    <col min="14572" max="14572" width="27.5" style="4" bestFit="1" customWidth="1"/>
    <col min="14573" max="14584" width="12.5" style="4" bestFit="1" customWidth="1"/>
    <col min="14585" max="14827" width="53.5" style="4"/>
    <col min="14828" max="14828" width="27.5" style="4" bestFit="1" customWidth="1"/>
    <col min="14829" max="14840" width="12.5" style="4" bestFit="1" customWidth="1"/>
    <col min="14841" max="15083" width="53.5" style="4"/>
    <col min="15084" max="15084" width="27.5" style="4" bestFit="1" customWidth="1"/>
    <col min="15085" max="15096" width="12.5" style="4" bestFit="1" customWidth="1"/>
    <col min="15097" max="15339" width="53.5" style="4"/>
    <col min="15340" max="15340" width="27.5" style="4" bestFit="1" customWidth="1"/>
    <col min="15341" max="15352" width="12.5" style="4" bestFit="1" customWidth="1"/>
    <col min="15353" max="15595" width="53.5" style="4"/>
    <col min="15596" max="15596" width="27.5" style="4" bestFit="1" customWidth="1"/>
    <col min="15597" max="15608" width="12.5" style="4" bestFit="1" customWidth="1"/>
    <col min="15609" max="15851" width="53.5" style="4"/>
    <col min="15852" max="15852" width="27.5" style="4" bestFit="1" customWidth="1"/>
    <col min="15853" max="15864" width="12.5" style="4" bestFit="1" customWidth="1"/>
    <col min="15865" max="16107" width="53.5" style="4"/>
    <col min="16108" max="16108" width="27.5" style="4" bestFit="1" customWidth="1"/>
    <col min="16109" max="16120" width="12.5" style="4" bestFit="1" customWidth="1"/>
    <col min="16121" max="16384" width="53.5" style="4"/>
  </cols>
  <sheetData>
    <row r="1" spans="2:28" ht="15" customHeight="1" x14ac:dyDescent="0.2"/>
    <row r="2" spans="2:28" ht="15" customHeight="1" x14ac:dyDescent="0.2"/>
    <row r="3" spans="2:28" ht="15" customHeight="1" x14ac:dyDescent="0.2">
      <c r="G3" s="208" t="s">
        <v>95</v>
      </c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</row>
    <row r="4" spans="2:28" ht="15" customHeight="1" x14ac:dyDescent="0.2">
      <c r="G4" s="202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</row>
    <row r="5" spans="2:28" ht="15" customHeight="1" x14ac:dyDescent="0.2">
      <c r="C5" s="149"/>
      <c r="D5" s="149"/>
      <c r="E5" s="150"/>
      <c r="F5" s="150"/>
      <c r="G5" s="202" t="s">
        <v>96</v>
      </c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4"/>
    </row>
    <row r="6" spans="2:28" ht="15" customHeight="1" x14ac:dyDescent="0.2">
      <c r="C6" s="149"/>
      <c r="D6" s="149"/>
      <c r="E6" s="150"/>
      <c r="F6" s="150"/>
      <c r="G6" s="205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7"/>
    </row>
    <row r="7" spans="2:28" ht="15" customHeight="1" x14ac:dyDescent="0.2">
      <c r="C7" s="149"/>
      <c r="D7" s="149"/>
      <c r="E7" s="150"/>
      <c r="F7" s="150"/>
      <c r="G7" s="150"/>
      <c r="H7" s="149"/>
    </row>
    <row r="8" spans="2:28" ht="15" customHeight="1" x14ac:dyDescent="0.2">
      <c r="C8" s="149"/>
      <c r="D8" s="149"/>
      <c r="E8" s="150"/>
      <c r="F8" s="150"/>
      <c r="G8" s="150"/>
      <c r="H8" s="149"/>
    </row>
    <row r="9" spans="2:28" ht="15" customHeight="1" x14ac:dyDescent="0.2">
      <c r="C9" s="149"/>
      <c r="D9" s="149"/>
      <c r="E9" s="150"/>
      <c r="F9" s="150"/>
      <c r="G9" s="150"/>
      <c r="H9" s="149"/>
    </row>
    <row r="11" spans="2:28" ht="26.25" customHeight="1" x14ac:dyDescent="0.2">
      <c r="C11" s="96"/>
      <c r="D11" s="96"/>
    </row>
    <row r="13" spans="2:28" s="48" customFormat="1" ht="15" customHeight="1" x14ac:dyDescent="0.2">
      <c r="B13" s="213" t="s">
        <v>97</v>
      </c>
      <c r="C13" s="213"/>
      <c r="D13" s="213"/>
      <c r="E13" s="213"/>
      <c r="F13" s="213"/>
      <c r="G13" s="213"/>
      <c r="H13" s="112"/>
      <c r="I13" s="213" t="s">
        <v>98</v>
      </c>
      <c r="J13" s="213"/>
      <c r="K13" s="213"/>
      <c r="L13" s="213"/>
      <c r="M13" s="213"/>
      <c r="N13" s="213"/>
      <c r="O13" s="113"/>
      <c r="P13" s="213" t="s">
        <v>99</v>
      </c>
      <c r="Q13" s="213"/>
      <c r="R13" s="213"/>
      <c r="S13" s="213"/>
      <c r="T13" s="213"/>
      <c r="U13" s="213"/>
      <c r="V13" s="113"/>
      <c r="W13" s="213" t="s">
        <v>100</v>
      </c>
      <c r="X13" s="213"/>
      <c r="Y13" s="213"/>
      <c r="Z13" s="213"/>
      <c r="AA13" s="213"/>
      <c r="AB13" s="213"/>
    </row>
    <row r="14" spans="2:28" s="48" customFormat="1" ht="15" x14ac:dyDescent="0.2">
      <c r="B14" s="214"/>
      <c r="C14" s="151" t="s">
        <v>65</v>
      </c>
      <c r="D14" s="151" t="s">
        <v>66</v>
      </c>
      <c r="E14" s="151" t="s">
        <v>101</v>
      </c>
      <c r="F14" s="151" t="s">
        <v>65</v>
      </c>
      <c r="G14" s="151" t="s">
        <v>66</v>
      </c>
      <c r="H14" s="127"/>
      <c r="I14" s="214"/>
      <c r="J14" s="151" t="s">
        <v>65</v>
      </c>
      <c r="K14" s="151" t="s">
        <v>66</v>
      </c>
      <c r="L14" s="151" t="s">
        <v>101</v>
      </c>
      <c r="M14" s="151" t="s">
        <v>65</v>
      </c>
      <c r="N14" s="151" t="s">
        <v>66</v>
      </c>
      <c r="O14" s="113"/>
      <c r="P14" s="214"/>
      <c r="Q14" s="151" t="s">
        <v>65</v>
      </c>
      <c r="R14" s="151" t="s">
        <v>66</v>
      </c>
      <c r="S14" s="151" t="s">
        <v>101</v>
      </c>
      <c r="T14" s="151" t="s">
        <v>65</v>
      </c>
      <c r="U14" s="151" t="s">
        <v>66</v>
      </c>
      <c r="V14" s="113"/>
      <c r="W14" s="214"/>
      <c r="X14" s="151" t="s">
        <v>65</v>
      </c>
      <c r="Y14" s="151" t="s">
        <v>66</v>
      </c>
      <c r="Z14" s="151" t="s">
        <v>101</v>
      </c>
      <c r="AA14" s="151" t="s">
        <v>65</v>
      </c>
      <c r="AB14" s="151" t="s">
        <v>66</v>
      </c>
    </row>
    <row r="15" spans="2:28" s="48" customFormat="1" ht="15" x14ac:dyDescent="0.2">
      <c r="B15" s="215"/>
      <c r="C15" s="120" t="s">
        <v>68</v>
      </c>
      <c r="D15" s="120" t="s">
        <v>69</v>
      </c>
      <c r="E15" s="120" t="s">
        <v>32</v>
      </c>
      <c r="F15" s="120" t="s">
        <v>68</v>
      </c>
      <c r="G15" s="120" t="s">
        <v>69</v>
      </c>
      <c r="H15" s="127"/>
      <c r="I15" s="215"/>
      <c r="J15" s="120" t="s">
        <v>68</v>
      </c>
      <c r="K15" s="120" t="s">
        <v>69</v>
      </c>
      <c r="L15" s="120" t="s">
        <v>32</v>
      </c>
      <c r="M15" s="120" t="s">
        <v>68</v>
      </c>
      <c r="N15" s="120" t="s">
        <v>69</v>
      </c>
      <c r="O15" s="113"/>
      <c r="P15" s="215"/>
      <c r="Q15" s="120" t="s">
        <v>68</v>
      </c>
      <c r="R15" s="120" t="s">
        <v>69</v>
      </c>
      <c r="S15" s="120" t="s">
        <v>32</v>
      </c>
      <c r="T15" s="120" t="s">
        <v>68</v>
      </c>
      <c r="U15" s="120" t="s">
        <v>69</v>
      </c>
      <c r="V15" s="113"/>
      <c r="W15" s="215"/>
      <c r="X15" s="120" t="s">
        <v>68</v>
      </c>
      <c r="Y15" s="120" t="s">
        <v>69</v>
      </c>
      <c r="Z15" s="120" t="s">
        <v>32</v>
      </c>
      <c r="AA15" s="120" t="s">
        <v>68</v>
      </c>
      <c r="AB15" s="120" t="s">
        <v>69</v>
      </c>
    </row>
    <row r="16" spans="2:28" customFormat="1" ht="15" customHeight="1" x14ac:dyDescent="0.2">
      <c r="B16" s="152" t="s">
        <v>76</v>
      </c>
      <c r="C16" s="153">
        <v>64</v>
      </c>
      <c r="D16" s="153">
        <v>112.30000000000001</v>
      </c>
      <c r="E16" s="154">
        <v>176.3</v>
      </c>
      <c r="F16" s="155">
        <v>0.36301758366420872</v>
      </c>
      <c r="G16" s="155">
        <v>0.63698241633579133</v>
      </c>
      <c r="H16" s="156"/>
      <c r="I16" s="152" t="s">
        <v>76</v>
      </c>
      <c r="J16" s="153">
        <v>9</v>
      </c>
      <c r="K16" s="153">
        <v>22.7</v>
      </c>
      <c r="L16" s="154">
        <v>31.7</v>
      </c>
      <c r="M16" s="155">
        <v>0.28391167192429023</v>
      </c>
      <c r="N16" s="155">
        <v>0.71608832807570977</v>
      </c>
      <c r="O16" s="157"/>
      <c r="P16" s="152" t="s">
        <v>76</v>
      </c>
      <c r="Q16" s="153">
        <v>14.2</v>
      </c>
      <c r="R16" s="153">
        <v>21.8</v>
      </c>
      <c r="S16" s="154">
        <v>36</v>
      </c>
      <c r="T16" s="155">
        <v>0.39444444444444443</v>
      </c>
      <c r="U16" s="155">
        <v>0.60555555555555562</v>
      </c>
      <c r="V16" s="157"/>
      <c r="W16" s="152" t="s">
        <v>76</v>
      </c>
      <c r="X16" s="153">
        <v>325.87</v>
      </c>
      <c r="Y16" s="153">
        <v>273.20000000000005</v>
      </c>
      <c r="Z16" s="154">
        <v>599.07000000000005</v>
      </c>
      <c r="AA16" s="155">
        <v>0.54395980436342994</v>
      </c>
      <c r="AB16" s="155">
        <v>0.45604019563657006</v>
      </c>
    </row>
    <row r="17" spans="2:28" customFormat="1" ht="15" customHeight="1" x14ac:dyDescent="0.2">
      <c r="B17" s="152" t="s">
        <v>77</v>
      </c>
      <c r="C17" s="153">
        <v>68</v>
      </c>
      <c r="D17" s="153">
        <v>131.9</v>
      </c>
      <c r="E17" s="154">
        <v>199.9</v>
      </c>
      <c r="F17" s="155">
        <v>0.34017008504252128</v>
      </c>
      <c r="G17" s="155">
        <v>0.65982991495747878</v>
      </c>
      <c r="H17" s="156"/>
      <c r="I17" s="152" t="s">
        <v>77</v>
      </c>
      <c r="J17" s="153">
        <v>12.6</v>
      </c>
      <c r="K17" s="153">
        <v>37.049999999999997</v>
      </c>
      <c r="L17" s="154">
        <v>49.65</v>
      </c>
      <c r="M17" s="155">
        <v>0.25377643504531722</v>
      </c>
      <c r="N17" s="155">
        <v>0.74622356495468278</v>
      </c>
      <c r="O17" s="157"/>
      <c r="P17" s="152" t="s">
        <v>77</v>
      </c>
      <c r="Q17" s="153">
        <v>11.87</v>
      </c>
      <c r="R17" s="153">
        <v>22.29</v>
      </c>
      <c r="S17" s="154">
        <v>34.159999999999997</v>
      </c>
      <c r="T17" s="155">
        <v>0.34748243559718972</v>
      </c>
      <c r="U17" s="155">
        <v>0.65251756440281039</v>
      </c>
      <c r="V17" s="157"/>
      <c r="W17" s="152" t="s">
        <v>77</v>
      </c>
      <c r="X17" s="153">
        <v>229.84</v>
      </c>
      <c r="Y17" s="153">
        <v>211.6</v>
      </c>
      <c r="Z17" s="154">
        <v>441.44</v>
      </c>
      <c r="AA17" s="155">
        <v>0.52065965929684666</v>
      </c>
      <c r="AB17" s="155">
        <v>0.47934034070315329</v>
      </c>
    </row>
    <row r="18" spans="2:28" customFormat="1" ht="15" customHeight="1" x14ac:dyDescent="0.2">
      <c r="B18" s="152" t="s">
        <v>78</v>
      </c>
      <c r="C18" s="153">
        <v>175.8</v>
      </c>
      <c r="D18" s="153">
        <v>278.76</v>
      </c>
      <c r="E18" s="154">
        <v>454.56</v>
      </c>
      <c r="F18" s="155">
        <v>0.38674762407602958</v>
      </c>
      <c r="G18" s="155">
        <v>0.61325237592397042</v>
      </c>
      <c r="H18" s="156"/>
      <c r="I18" s="152" t="s">
        <v>78</v>
      </c>
      <c r="J18" s="153">
        <v>41</v>
      </c>
      <c r="K18" s="153">
        <v>75.900000000000006</v>
      </c>
      <c r="L18" s="154">
        <v>116.9</v>
      </c>
      <c r="M18" s="155">
        <v>0.35072711719418304</v>
      </c>
      <c r="N18" s="155">
        <v>0.64927288280581696</v>
      </c>
      <c r="O18" s="157"/>
      <c r="P18" s="152" t="s">
        <v>78</v>
      </c>
      <c r="Q18" s="153">
        <v>20</v>
      </c>
      <c r="R18" s="153">
        <v>90.49</v>
      </c>
      <c r="S18" s="154">
        <v>110.49</v>
      </c>
      <c r="T18" s="155">
        <v>0.18101185627658611</v>
      </c>
      <c r="U18" s="155">
        <v>0.81898814372341389</v>
      </c>
      <c r="V18" s="157"/>
      <c r="W18" s="152" t="s">
        <v>78</v>
      </c>
      <c r="X18" s="153">
        <v>731.93000000000097</v>
      </c>
      <c r="Y18" s="153">
        <v>671.17</v>
      </c>
      <c r="Z18" s="154">
        <v>1403.1000000000008</v>
      </c>
      <c r="AA18" s="155">
        <v>0.52165205616135735</v>
      </c>
      <c r="AB18" s="155">
        <v>0.47834794383864271</v>
      </c>
    </row>
    <row r="19" spans="2:28" customFormat="1" ht="15" customHeight="1" x14ac:dyDescent="0.2">
      <c r="B19" s="152" t="s">
        <v>79</v>
      </c>
      <c r="C19" s="153">
        <v>200.5</v>
      </c>
      <c r="D19" s="153">
        <v>180.1</v>
      </c>
      <c r="E19" s="154">
        <v>380.6</v>
      </c>
      <c r="F19" s="155">
        <v>0.52679978980557007</v>
      </c>
      <c r="G19" s="155">
        <v>0.47320021019442982</v>
      </c>
      <c r="H19" s="156"/>
      <c r="I19" s="152" t="s">
        <v>79</v>
      </c>
      <c r="J19" s="153">
        <v>46.8</v>
      </c>
      <c r="K19" s="153">
        <v>51</v>
      </c>
      <c r="L19" s="154">
        <v>97.8</v>
      </c>
      <c r="M19" s="155">
        <v>0.47852760736196315</v>
      </c>
      <c r="N19" s="155">
        <v>0.5214723926380368</v>
      </c>
      <c r="O19" s="157"/>
      <c r="P19" s="152" t="s">
        <v>79</v>
      </c>
      <c r="Q19" s="153">
        <v>13.95</v>
      </c>
      <c r="R19" s="153">
        <v>25.64</v>
      </c>
      <c r="S19" s="154">
        <v>39.590000000000003</v>
      </c>
      <c r="T19" s="155">
        <v>0.35236170750189438</v>
      </c>
      <c r="U19" s="155">
        <v>0.64763829249810556</v>
      </c>
      <c r="V19" s="157"/>
      <c r="W19" s="152" t="s">
        <v>79</v>
      </c>
      <c r="X19" s="153">
        <v>525.04</v>
      </c>
      <c r="Y19" s="153">
        <v>297.82</v>
      </c>
      <c r="Z19" s="154">
        <v>822.8599999999999</v>
      </c>
      <c r="AA19" s="155">
        <v>0.63806722893323287</v>
      </c>
      <c r="AB19" s="155">
        <v>0.36193277106676719</v>
      </c>
    </row>
    <row r="20" spans="2:28" customFormat="1" ht="15" customHeight="1" x14ac:dyDescent="0.2">
      <c r="B20" s="152" t="s">
        <v>80</v>
      </c>
      <c r="C20" s="153">
        <v>204</v>
      </c>
      <c r="D20" s="153">
        <v>178.27</v>
      </c>
      <c r="E20" s="154">
        <v>382.27</v>
      </c>
      <c r="F20" s="155">
        <v>0.53365422345462632</v>
      </c>
      <c r="G20" s="155">
        <v>0.46634577654537374</v>
      </c>
      <c r="H20" s="156"/>
      <c r="I20" s="152" t="s">
        <v>80</v>
      </c>
      <c r="J20" s="153">
        <v>10.9</v>
      </c>
      <c r="K20" s="153">
        <v>96.45</v>
      </c>
      <c r="L20" s="154">
        <v>107.35000000000001</v>
      </c>
      <c r="M20" s="155">
        <v>0.1015370284117373</v>
      </c>
      <c r="N20" s="155">
        <v>0.8984629715882626</v>
      </c>
      <c r="O20" s="157"/>
      <c r="P20" s="152" t="s">
        <v>80</v>
      </c>
      <c r="Q20" s="153">
        <v>3</v>
      </c>
      <c r="R20" s="153">
        <v>50.17</v>
      </c>
      <c r="S20" s="154">
        <v>53.17</v>
      </c>
      <c r="T20" s="155">
        <v>5.6422794809102873E-2</v>
      </c>
      <c r="U20" s="155">
        <v>0.94357720519089716</v>
      </c>
      <c r="V20" s="157"/>
      <c r="W20" s="152" t="s">
        <v>80</v>
      </c>
      <c r="X20" s="153">
        <v>328.40000000000003</v>
      </c>
      <c r="Y20" s="153">
        <v>906.93999999999949</v>
      </c>
      <c r="Z20" s="154">
        <v>1235.3399999999995</v>
      </c>
      <c r="AA20" s="155">
        <v>0.26583774507423075</v>
      </c>
      <c r="AB20" s="155">
        <v>0.73416225492576936</v>
      </c>
    </row>
    <row r="21" spans="2:28" customFormat="1" ht="15" customHeight="1" x14ac:dyDescent="0.2">
      <c r="B21" s="158"/>
      <c r="C21" s="156"/>
      <c r="D21" s="156"/>
      <c r="E21" s="156"/>
      <c r="F21" s="156"/>
      <c r="G21" s="156"/>
      <c r="H21" s="156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</row>
    <row r="22" spans="2:28" customFormat="1" ht="15" customHeight="1" x14ac:dyDescent="0.2">
      <c r="B22" s="213" t="s">
        <v>102</v>
      </c>
      <c r="C22" s="213"/>
      <c r="D22" s="213"/>
      <c r="E22" s="213"/>
      <c r="F22" s="213"/>
      <c r="G22" s="213"/>
      <c r="H22" s="127"/>
      <c r="I22" s="213" t="s">
        <v>103</v>
      </c>
      <c r="J22" s="213"/>
      <c r="K22" s="213"/>
      <c r="L22" s="213"/>
      <c r="M22" s="213"/>
      <c r="N22" s="213"/>
      <c r="O22" s="113"/>
      <c r="P22" s="213" t="s">
        <v>104</v>
      </c>
      <c r="Q22" s="213"/>
      <c r="R22" s="213"/>
      <c r="S22" s="213"/>
      <c r="T22" s="213"/>
      <c r="U22" s="213"/>
      <c r="V22" s="113"/>
      <c r="W22" s="213" t="s">
        <v>105</v>
      </c>
      <c r="X22" s="213"/>
      <c r="Y22" s="213"/>
      <c r="Z22" s="213"/>
      <c r="AA22" s="213"/>
      <c r="AB22" s="213"/>
    </row>
    <row r="23" spans="2:28" customFormat="1" ht="15" x14ac:dyDescent="0.2">
      <c r="B23" s="214"/>
      <c r="C23" s="151" t="s">
        <v>65</v>
      </c>
      <c r="D23" s="151" t="s">
        <v>66</v>
      </c>
      <c r="E23" s="151" t="s">
        <v>101</v>
      </c>
      <c r="F23" s="151" t="s">
        <v>65</v>
      </c>
      <c r="G23" s="151" t="s">
        <v>66</v>
      </c>
      <c r="H23" s="127"/>
      <c r="I23" s="214"/>
      <c r="J23" s="151" t="s">
        <v>65</v>
      </c>
      <c r="K23" s="151" t="s">
        <v>66</v>
      </c>
      <c r="L23" s="151" t="s">
        <v>101</v>
      </c>
      <c r="M23" s="151" t="s">
        <v>65</v>
      </c>
      <c r="N23" s="151" t="s">
        <v>66</v>
      </c>
      <c r="O23" s="113"/>
      <c r="P23" s="214"/>
      <c r="Q23" s="151" t="s">
        <v>65</v>
      </c>
      <c r="R23" s="151" t="s">
        <v>66</v>
      </c>
      <c r="S23" s="151" t="s">
        <v>101</v>
      </c>
      <c r="T23" s="151" t="s">
        <v>65</v>
      </c>
      <c r="U23" s="151" t="s">
        <v>66</v>
      </c>
      <c r="V23" s="113"/>
      <c r="W23" s="214"/>
      <c r="X23" s="151" t="s">
        <v>65</v>
      </c>
      <c r="Y23" s="151" t="s">
        <v>66</v>
      </c>
      <c r="Z23" s="151" t="s">
        <v>101</v>
      </c>
      <c r="AA23" s="151" t="s">
        <v>65</v>
      </c>
      <c r="AB23" s="151" t="s">
        <v>66</v>
      </c>
    </row>
    <row r="24" spans="2:28" customFormat="1" ht="15" x14ac:dyDescent="0.2">
      <c r="B24" s="215"/>
      <c r="C24" s="120" t="s">
        <v>68</v>
      </c>
      <c r="D24" s="120" t="s">
        <v>69</v>
      </c>
      <c r="E24" s="120" t="s">
        <v>32</v>
      </c>
      <c r="F24" s="120" t="s">
        <v>68</v>
      </c>
      <c r="G24" s="120" t="s">
        <v>69</v>
      </c>
      <c r="H24" s="127"/>
      <c r="I24" s="215"/>
      <c r="J24" s="120" t="s">
        <v>68</v>
      </c>
      <c r="K24" s="120" t="s">
        <v>69</v>
      </c>
      <c r="L24" s="120" t="s">
        <v>32</v>
      </c>
      <c r="M24" s="120" t="s">
        <v>68</v>
      </c>
      <c r="N24" s="120" t="s">
        <v>69</v>
      </c>
      <c r="O24" s="113"/>
      <c r="P24" s="215"/>
      <c r="Q24" s="120" t="s">
        <v>68</v>
      </c>
      <c r="R24" s="120" t="s">
        <v>69</v>
      </c>
      <c r="S24" s="120" t="s">
        <v>32</v>
      </c>
      <c r="T24" s="120" t="s">
        <v>68</v>
      </c>
      <c r="U24" s="120" t="s">
        <v>69</v>
      </c>
      <c r="V24" s="113"/>
      <c r="W24" s="215"/>
      <c r="X24" s="120" t="s">
        <v>68</v>
      </c>
      <c r="Y24" s="120" t="s">
        <v>69</v>
      </c>
      <c r="Z24" s="120" t="s">
        <v>32</v>
      </c>
      <c r="AA24" s="120" t="s">
        <v>68</v>
      </c>
      <c r="AB24" s="120" t="s">
        <v>69</v>
      </c>
    </row>
    <row r="25" spans="2:28" customFormat="1" ht="15" customHeight="1" x14ac:dyDescent="0.2">
      <c r="B25" s="152" t="s">
        <v>76</v>
      </c>
      <c r="C25" s="153">
        <v>24.13</v>
      </c>
      <c r="D25" s="153">
        <v>46.43</v>
      </c>
      <c r="E25" s="154">
        <v>70.56</v>
      </c>
      <c r="F25" s="155">
        <v>0.34197845804988658</v>
      </c>
      <c r="G25" s="155">
        <v>0.65802154195011331</v>
      </c>
      <c r="H25" s="156"/>
      <c r="I25" s="152" t="s">
        <v>76</v>
      </c>
      <c r="J25" s="153">
        <v>13.8</v>
      </c>
      <c r="K25" s="153">
        <v>28.200000000000003</v>
      </c>
      <c r="L25" s="154">
        <v>42</v>
      </c>
      <c r="M25" s="155">
        <v>0.32857142857142857</v>
      </c>
      <c r="N25" s="155">
        <v>0.67142857142857149</v>
      </c>
      <c r="O25" s="157"/>
      <c r="P25" s="152" t="s">
        <v>76</v>
      </c>
      <c r="Q25" s="153">
        <v>31.1</v>
      </c>
      <c r="R25" s="153">
        <v>55.655459999999998</v>
      </c>
      <c r="S25" s="154">
        <v>86.755459999999999</v>
      </c>
      <c r="T25" s="155">
        <v>0.35847887844753518</v>
      </c>
      <c r="U25" s="155">
        <v>0.64152112155246477</v>
      </c>
      <c r="V25" s="157"/>
      <c r="W25" s="152" t="s">
        <v>76</v>
      </c>
      <c r="X25" s="153">
        <v>7</v>
      </c>
      <c r="Y25" s="153">
        <v>25.35</v>
      </c>
      <c r="Z25" s="154">
        <v>32.35</v>
      </c>
      <c r="AA25" s="155">
        <v>0.21638330757341576</v>
      </c>
      <c r="AB25" s="155">
        <v>0.78361669242658427</v>
      </c>
    </row>
    <row r="26" spans="2:28" customFormat="1" ht="15" customHeight="1" x14ac:dyDescent="0.2">
      <c r="B26" s="152" t="s">
        <v>77</v>
      </c>
      <c r="C26" s="153">
        <v>25.33</v>
      </c>
      <c r="D26" s="153">
        <v>39.9</v>
      </c>
      <c r="E26" s="154">
        <v>65.22999999999999</v>
      </c>
      <c r="F26" s="155">
        <v>0.38831825847002915</v>
      </c>
      <c r="G26" s="155">
        <v>0.6116817415299709</v>
      </c>
      <c r="H26" s="156"/>
      <c r="I26" s="152" t="s">
        <v>77</v>
      </c>
      <c r="J26" s="153">
        <v>12</v>
      </c>
      <c r="K26" s="153">
        <v>47.269999999999996</v>
      </c>
      <c r="L26" s="154">
        <v>59.269999999999996</v>
      </c>
      <c r="M26" s="155">
        <v>0.20246330352623587</v>
      </c>
      <c r="N26" s="155">
        <v>0.79753669647376413</v>
      </c>
      <c r="O26" s="157"/>
      <c r="P26" s="152" t="s">
        <v>77</v>
      </c>
      <c r="Q26" s="153">
        <v>40.788879999999999</v>
      </c>
      <c r="R26" s="153">
        <v>51.05</v>
      </c>
      <c r="S26" s="154">
        <v>91.838879999999989</v>
      </c>
      <c r="T26" s="155">
        <v>0.44413520722378153</v>
      </c>
      <c r="U26" s="155">
        <v>0.55586479277621859</v>
      </c>
      <c r="V26" s="157"/>
      <c r="W26" s="152" t="s">
        <v>77</v>
      </c>
      <c r="X26" s="153">
        <v>4.8499999999999996</v>
      </c>
      <c r="Y26" s="153">
        <v>15.45</v>
      </c>
      <c r="Z26" s="154">
        <v>20.299999999999997</v>
      </c>
      <c r="AA26" s="155">
        <v>0.23891625615763548</v>
      </c>
      <c r="AB26" s="155">
        <v>0.76108374384236466</v>
      </c>
    </row>
    <row r="27" spans="2:28" customFormat="1" ht="15" customHeight="1" x14ac:dyDescent="0.2">
      <c r="B27" s="152" t="s">
        <v>78</v>
      </c>
      <c r="C27" s="153">
        <v>47</v>
      </c>
      <c r="D27" s="153">
        <v>139.17000000000002</v>
      </c>
      <c r="E27" s="154">
        <v>186.17000000000002</v>
      </c>
      <c r="F27" s="155">
        <v>0.25245743137992155</v>
      </c>
      <c r="G27" s="155">
        <v>0.7475425686200784</v>
      </c>
      <c r="H27" s="156"/>
      <c r="I27" s="152" t="s">
        <v>78</v>
      </c>
      <c r="J27" s="153">
        <v>61.8</v>
      </c>
      <c r="K27" s="153">
        <v>157.93</v>
      </c>
      <c r="L27" s="154">
        <v>219.73000000000002</v>
      </c>
      <c r="M27" s="155">
        <v>0.28125426659991803</v>
      </c>
      <c r="N27" s="155">
        <v>0.71874573340008185</v>
      </c>
      <c r="O27" s="157"/>
      <c r="P27" s="152" t="s">
        <v>78</v>
      </c>
      <c r="Q27" s="153">
        <v>113.76664</v>
      </c>
      <c r="R27" s="153">
        <v>107.42654266700001</v>
      </c>
      <c r="S27" s="154">
        <v>221.193182667</v>
      </c>
      <c r="T27" s="155">
        <v>0.51433158394972966</v>
      </c>
      <c r="U27" s="155">
        <v>0.48566841605027034</v>
      </c>
      <c r="V27" s="157"/>
      <c r="W27" s="152" t="s">
        <v>78</v>
      </c>
      <c r="X27" s="153">
        <v>17.3</v>
      </c>
      <c r="Y27" s="153">
        <v>76.899999999999991</v>
      </c>
      <c r="Z27" s="154">
        <v>94.199999999999989</v>
      </c>
      <c r="AA27" s="155">
        <v>0.18365180467091299</v>
      </c>
      <c r="AB27" s="155">
        <v>0.81634819532908709</v>
      </c>
    </row>
    <row r="28" spans="2:28" customFormat="1" ht="15" customHeight="1" x14ac:dyDescent="0.2">
      <c r="B28" s="152" t="s">
        <v>79</v>
      </c>
      <c r="C28" s="153">
        <v>64</v>
      </c>
      <c r="D28" s="153">
        <v>119.87</v>
      </c>
      <c r="E28" s="154">
        <v>183.87</v>
      </c>
      <c r="F28" s="155">
        <v>0.34807200739653016</v>
      </c>
      <c r="G28" s="155">
        <v>0.6519279926034699</v>
      </c>
      <c r="H28" s="156"/>
      <c r="I28" s="152" t="s">
        <v>79</v>
      </c>
      <c r="J28" s="153">
        <v>36.6</v>
      </c>
      <c r="K28" s="153">
        <v>27.9</v>
      </c>
      <c r="L28" s="154">
        <v>64.5</v>
      </c>
      <c r="M28" s="155">
        <v>0.56744186046511635</v>
      </c>
      <c r="N28" s="155">
        <v>0.4325581395348837</v>
      </c>
      <c r="O28" s="157"/>
      <c r="P28" s="152" t="s">
        <v>79</v>
      </c>
      <c r="Q28" s="153">
        <v>102.25</v>
      </c>
      <c r="R28" s="153">
        <v>75.283299999999997</v>
      </c>
      <c r="S28" s="154">
        <v>177.5333</v>
      </c>
      <c r="T28" s="155">
        <v>0.5759482868847704</v>
      </c>
      <c r="U28" s="155">
        <v>0.42405171311522966</v>
      </c>
      <c r="V28" s="157"/>
      <c r="W28" s="152" t="s">
        <v>79</v>
      </c>
      <c r="X28" s="153">
        <v>12.8</v>
      </c>
      <c r="Y28" s="153">
        <v>53.209999999999994</v>
      </c>
      <c r="Z28" s="154">
        <v>66.009999999999991</v>
      </c>
      <c r="AA28" s="155">
        <v>0.19391001363429788</v>
      </c>
      <c r="AB28" s="155">
        <v>0.80608998636570217</v>
      </c>
    </row>
    <row r="29" spans="2:28" customFormat="1" ht="15" customHeight="1" x14ac:dyDescent="0.2">
      <c r="B29" s="152" t="s">
        <v>80</v>
      </c>
      <c r="C29" s="153">
        <v>29.5</v>
      </c>
      <c r="D29" s="153">
        <v>217.19</v>
      </c>
      <c r="E29" s="154">
        <v>246.69</v>
      </c>
      <c r="F29" s="155">
        <v>0.11958328266245086</v>
      </c>
      <c r="G29" s="155">
        <v>0.88041671733754912</v>
      </c>
      <c r="H29" s="156"/>
      <c r="I29" s="152" t="s">
        <v>80</v>
      </c>
      <c r="J29" s="153">
        <v>63.8</v>
      </c>
      <c r="K29" s="153">
        <v>125.12</v>
      </c>
      <c r="L29" s="154">
        <v>188.92000000000002</v>
      </c>
      <c r="M29" s="155">
        <v>0.33770908320982423</v>
      </c>
      <c r="N29" s="155">
        <v>0.66229091679017571</v>
      </c>
      <c r="O29" s="157"/>
      <c r="P29" s="152" t="s">
        <v>80</v>
      </c>
      <c r="Q29" s="153">
        <v>106.8</v>
      </c>
      <c r="R29" s="153">
        <v>97.19993667</v>
      </c>
      <c r="S29" s="154">
        <v>203.99993667000001</v>
      </c>
      <c r="T29" s="155">
        <v>0.52352957428984281</v>
      </c>
      <c r="U29" s="155">
        <v>0.47647042571015713</v>
      </c>
      <c r="V29" s="157"/>
      <c r="W29" s="152" t="s">
        <v>80</v>
      </c>
      <c r="X29" s="153">
        <v>0</v>
      </c>
      <c r="Y29" s="153">
        <v>21.5</v>
      </c>
      <c r="Z29" s="154">
        <v>21.5</v>
      </c>
      <c r="AA29" s="155">
        <v>0</v>
      </c>
      <c r="AB29" s="155">
        <v>1</v>
      </c>
    </row>
    <row r="30" spans="2:28" customFormat="1" ht="15" customHeight="1" x14ac:dyDescent="0.2">
      <c r="B30" s="158"/>
      <c r="C30" s="156"/>
      <c r="D30" s="156"/>
      <c r="E30" s="156"/>
      <c r="F30" s="156"/>
      <c r="G30" s="156"/>
      <c r="H30" s="156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</row>
    <row r="31" spans="2:28" customFormat="1" ht="15" customHeight="1" x14ac:dyDescent="0.2">
      <c r="B31" s="213" t="s">
        <v>106</v>
      </c>
      <c r="C31" s="213"/>
      <c r="D31" s="213"/>
      <c r="E31" s="213"/>
      <c r="F31" s="213"/>
      <c r="G31" s="213"/>
      <c r="H31" s="127"/>
      <c r="I31" s="213" t="s">
        <v>107</v>
      </c>
      <c r="J31" s="213"/>
      <c r="K31" s="213"/>
      <c r="L31" s="213"/>
      <c r="M31" s="213"/>
      <c r="N31" s="213"/>
      <c r="O31" s="113"/>
      <c r="P31" s="213" t="s">
        <v>108</v>
      </c>
      <c r="Q31" s="213"/>
      <c r="R31" s="213"/>
      <c r="S31" s="213"/>
      <c r="T31" s="213"/>
      <c r="U31" s="213"/>
      <c r="V31" s="113"/>
      <c r="W31" s="213" t="s">
        <v>109</v>
      </c>
      <c r="X31" s="213"/>
      <c r="Y31" s="213"/>
      <c r="Z31" s="213"/>
      <c r="AA31" s="213"/>
      <c r="AB31" s="213"/>
    </row>
    <row r="32" spans="2:28" customFormat="1" ht="15" x14ac:dyDescent="0.2">
      <c r="B32" s="214"/>
      <c r="C32" s="151" t="s">
        <v>65</v>
      </c>
      <c r="D32" s="151" t="s">
        <v>66</v>
      </c>
      <c r="E32" s="151" t="s">
        <v>101</v>
      </c>
      <c r="F32" s="151" t="s">
        <v>65</v>
      </c>
      <c r="G32" s="151" t="s">
        <v>66</v>
      </c>
      <c r="H32" s="127"/>
      <c r="I32" s="214"/>
      <c r="J32" s="151" t="s">
        <v>65</v>
      </c>
      <c r="K32" s="151" t="s">
        <v>66</v>
      </c>
      <c r="L32" s="151" t="s">
        <v>101</v>
      </c>
      <c r="M32" s="151" t="s">
        <v>65</v>
      </c>
      <c r="N32" s="151" t="s">
        <v>66</v>
      </c>
      <c r="O32" s="113"/>
      <c r="P32" s="214"/>
      <c r="Q32" s="151" t="s">
        <v>65</v>
      </c>
      <c r="R32" s="151" t="s">
        <v>66</v>
      </c>
      <c r="S32" s="151" t="s">
        <v>101</v>
      </c>
      <c r="T32" s="151" t="s">
        <v>65</v>
      </c>
      <c r="U32" s="151" t="s">
        <v>66</v>
      </c>
      <c r="V32" s="113"/>
      <c r="W32" s="214"/>
      <c r="X32" s="151" t="s">
        <v>65</v>
      </c>
      <c r="Y32" s="151" t="s">
        <v>66</v>
      </c>
      <c r="Z32" s="151" t="s">
        <v>101</v>
      </c>
      <c r="AA32" s="151" t="s">
        <v>65</v>
      </c>
      <c r="AB32" s="151" t="s">
        <v>66</v>
      </c>
    </row>
    <row r="33" spans="2:28" customFormat="1" ht="15" x14ac:dyDescent="0.2">
      <c r="B33" s="215"/>
      <c r="C33" s="120" t="s">
        <v>68</v>
      </c>
      <c r="D33" s="120" t="s">
        <v>69</v>
      </c>
      <c r="E33" s="120" t="s">
        <v>32</v>
      </c>
      <c r="F33" s="120" t="s">
        <v>68</v>
      </c>
      <c r="G33" s="120" t="s">
        <v>69</v>
      </c>
      <c r="H33" s="127"/>
      <c r="I33" s="215"/>
      <c r="J33" s="120" t="s">
        <v>68</v>
      </c>
      <c r="K33" s="120" t="s">
        <v>69</v>
      </c>
      <c r="L33" s="120" t="s">
        <v>32</v>
      </c>
      <c r="M33" s="120" t="s">
        <v>68</v>
      </c>
      <c r="N33" s="120" t="s">
        <v>69</v>
      </c>
      <c r="O33" s="113"/>
      <c r="P33" s="215"/>
      <c r="Q33" s="120" t="s">
        <v>68</v>
      </c>
      <c r="R33" s="120" t="s">
        <v>69</v>
      </c>
      <c r="S33" s="120" t="s">
        <v>32</v>
      </c>
      <c r="T33" s="120" t="s">
        <v>68</v>
      </c>
      <c r="U33" s="120" t="s">
        <v>69</v>
      </c>
      <c r="V33" s="113"/>
      <c r="W33" s="215"/>
      <c r="X33" s="120" t="s">
        <v>68</v>
      </c>
      <c r="Y33" s="120" t="s">
        <v>69</v>
      </c>
      <c r="Z33" s="120" t="s">
        <v>32</v>
      </c>
      <c r="AA33" s="120" t="s">
        <v>68</v>
      </c>
      <c r="AB33" s="120" t="s">
        <v>69</v>
      </c>
    </row>
    <row r="34" spans="2:28" customFormat="1" ht="15" customHeight="1" x14ac:dyDescent="0.2">
      <c r="B34" s="152" t="s">
        <v>76</v>
      </c>
      <c r="C34" s="153">
        <v>113</v>
      </c>
      <c r="D34" s="153">
        <v>138.22</v>
      </c>
      <c r="E34" s="154">
        <v>251.22</v>
      </c>
      <c r="F34" s="155">
        <v>0.44980495183504499</v>
      </c>
      <c r="G34" s="155">
        <v>0.55019504816495501</v>
      </c>
      <c r="H34" s="156"/>
      <c r="I34" s="152" t="s">
        <v>76</v>
      </c>
      <c r="J34" s="153">
        <v>34.25</v>
      </c>
      <c r="K34" s="153">
        <v>46.099999999999994</v>
      </c>
      <c r="L34" s="154">
        <v>80.349999999999994</v>
      </c>
      <c r="M34" s="155">
        <v>0.42626011200995645</v>
      </c>
      <c r="N34" s="155">
        <v>0.5737398879900435</v>
      </c>
      <c r="O34" s="157"/>
      <c r="P34" s="152" t="s">
        <v>76</v>
      </c>
      <c r="Q34" s="153">
        <v>21.1</v>
      </c>
      <c r="R34" s="153">
        <v>28.2</v>
      </c>
      <c r="S34" s="154">
        <v>49.3</v>
      </c>
      <c r="T34" s="155">
        <v>0.42799188640973634</v>
      </c>
      <c r="U34" s="155">
        <v>0.57200811359026371</v>
      </c>
      <c r="V34" s="157"/>
      <c r="W34" s="152" t="s">
        <v>76</v>
      </c>
      <c r="X34" s="153">
        <v>60.8</v>
      </c>
      <c r="Y34" s="153">
        <v>83.97</v>
      </c>
      <c r="Z34" s="154">
        <v>144.76999999999998</v>
      </c>
      <c r="AA34" s="155">
        <v>0.41997651447123024</v>
      </c>
      <c r="AB34" s="155">
        <v>0.58002348552876981</v>
      </c>
    </row>
    <row r="35" spans="2:28" customFormat="1" ht="15" customHeight="1" x14ac:dyDescent="0.2">
      <c r="B35" s="152" t="s">
        <v>77</v>
      </c>
      <c r="C35" s="153">
        <v>75</v>
      </c>
      <c r="D35" s="153">
        <v>109.16</v>
      </c>
      <c r="E35" s="154">
        <v>184.16</v>
      </c>
      <c r="F35" s="155">
        <v>0.407254561251086</v>
      </c>
      <c r="G35" s="155">
        <v>0.59274543874891394</v>
      </c>
      <c r="H35" s="156"/>
      <c r="I35" s="152" t="s">
        <v>77</v>
      </c>
      <c r="J35" s="153">
        <v>49.699999999999996</v>
      </c>
      <c r="K35" s="153">
        <v>67.990000000000009</v>
      </c>
      <c r="L35" s="154">
        <v>117.69</v>
      </c>
      <c r="M35" s="155">
        <v>0.42229586201036617</v>
      </c>
      <c r="N35" s="155">
        <v>0.57770413798963383</v>
      </c>
      <c r="O35" s="157"/>
      <c r="P35" s="152" t="s">
        <v>77</v>
      </c>
      <c r="Q35" s="153">
        <v>16.3</v>
      </c>
      <c r="R35" s="153">
        <v>29.9</v>
      </c>
      <c r="S35" s="154">
        <v>46.2</v>
      </c>
      <c r="T35" s="155">
        <v>0.3528138528138528</v>
      </c>
      <c r="U35" s="155">
        <v>0.64718614718614709</v>
      </c>
      <c r="V35" s="157"/>
      <c r="W35" s="152" t="s">
        <v>77</v>
      </c>
      <c r="X35" s="153">
        <v>27</v>
      </c>
      <c r="Y35" s="153">
        <v>85.39</v>
      </c>
      <c r="Z35" s="154">
        <v>112.39</v>
      </c>
      <c r="AA35" s="155">
        <v>0.24023489634309103</v>
      </c>
      <c r="AB35" s="155">
        <v>0.75976510365690897</v>
      </c>
    </row>
    <row r="36" spans="2:28" customFormat="1" ht="15" customHeight="1" x14ac:dyDescent="0.2">
      <c r="B36" s="152" t="s">
        <v>78</v>
      </c>
      <c r="C36" s="153">
        <v>178</v>
      </c>
      <c r="D36" s="153">
        <v>242.70999999999998</v>
      </c>
      <c r="E36" s="154">
        <v>420.71</v>
      </c>
      <c r="F36" s="155">
        <v>0.42309429298091322</v>
      </c>
      <c r="G36" s="155">
        <v>0.57690570701908672</v>
      </c>
      <c r="H36" s="156"/>
      <c r="I36" s="152" t="s">
        <v>78</v>
      </c>
      <c r="J36" s="153">
        <v>45.449999999999996</v>
      </c>
      <c r="K36" s="153">
        <v>158.62</v>
      </c>
      <c r="L36" s="154">
        <v>204.07</v>
      </c>
      <c r="M36" s="155">
        <v>0.22271769490860976</v>
      </c>
      <c r="N36" s="155">
        <v>0.77728230509139029</v>
      </c>
      <c r="O36" s="157"/>
      <c r="P36" s="152" t="s">
        <v>78</v>
      </c>
      <c r="Q36" s="153">
        <v>14.4</v>
      </c>
      <c r="R36" s="153">
        <v>70.5</v>
      </c>
      <c r="S36" s="154">
        <v>84.9</v>
      </c>
      <c r="T36" s="155">
        <v>0.16961130742049468</v>
      </c>
      <c r="U36" s="155">
        <v>0.83038869257950521</v>
      </c>
      <c r="V36" s="157"/>
      <c r="W36" s="152" t="s">
        <v>78</v>
      </c>
      <c r="X36" s="153">
        <v>87.04</v>
      </c>
      <c r="Y36" s="153">
        <v>203.89000000000001</v>
      </c>
      <c r="Z36" s="154">
        <v>290.93</v>
      </c>
      <c r="AA36" s="155">
        <v>0.29917849654556078</v>
      </c>
      <c r="AB36" s="155">
        <v>0.70082150345443928</v>
      </c>
    </row>
    <row r="37" spans="2:28" customFormat="1" ht="15" customHeight="1" x14ac:dyDescent="0.2">
      <c r="B37" s="152" t="s">
        <v>79</v>
      </c>
      <c r="C37" s="153">
        <v>107</v>
      </c>
      <c r="D37" s="153">
        <v>198.29</v>
      </c>
      <c r="E37" s="154">
        <v>305.28999999999996</v>
      </c>
      <c r="F37" s="155">
        <v>0.35048642274558622</v>
      </c>
      <c r="G37" s="155">
        <v>0.64951357725441383</v>
      </c>
      <c r="H37" s="156"/>
      <c r="I37" s="152" t="s">
        <v>79</v>
      </c>
      <c r="J37" s="153">
        <v>35</v>
      </c>
      <c r="K37" s="153">
        <v>110.46000000000001</v>
      </c>
      <c r="L37" s="154">
        <v>145.46</v>
      </c>
      <c r="M37" s="155">
        <v>0.2406159769008662</v>
      </c>
      <c r="N37" s="155">
        <v>0.75938402309913378</v>
      </c>
      <c r="O37" s="157"/>
      <c r="P37" s="152" t="s">
        <v>79</v>
      </c>
      <c r="Q37" s="153">
        <v>9.9499999999999993</v>
      </c>
      <c r="R37" s="153">
        <v>64.8</v>
      </c>
      <c r="S37" s="154">
        <v>74.75</v>
      </c>
      <c r="T37" s="155">
        <v>0.13311036789297659</v>
      </c>
      <c r="U37" s="155">
        <v>0.86688963210702341</v>
      </c>
      <c r="V37" s="157"/>
      <c r="W37" s="152" t="s">
        <v>79</v>
      </c>
      <c r="X37" s="153">
        <v>91.49</v>
      </c>
      <c r="Y37" s="153">
        <v>94.07</v>
      </c>
      <c r="Z37" s="154">
        <v>185.56</v>
      </c>
      <c r="AA37" s="155">
        <v>0.49304807070489326</v>
      </c>
      <c r="AB37" s="155">
        <v>0.50695192929510668</v>
      </c>
    </row>
    <row r="38" spans="2:28" customFormat="1" ht="15" customHeight="1" x14ac:dyDescent="0.2">
      <c r="B38" s="152" t="s">
        <v>80</v>
      </c>
      <c r="C38" s="153">
        <v>68.070000000000007</v>
      </c>
      <c r="D38" s="153">
        <v>241.76999999999998</v>
      </c>
      <c r="E38" s="154">
        <v>309.83999999999997</v>
      </c>
      <c r="F38" s="155">
        <v>0.21969403563129361</v>
      </c>
      <c r="G38" s="155">
        <v>0.78030596436870647</v>
      </c>
      <c r="H38" s="156"/>
      <c r="I38" s="152" t="s">
        <v>80</v>
      </c>
      <c r="J38" s="153">
        <v>0</v>
      </c>
      <c r="K38" s="153">
        <v>23.75</v>
      </c>
      <c r="L38" s="154">
        <v>23.75</v>
      </c>
      <c r="M38" s="155">
        <v>0</v>
      </c>
      <c r="N38" s="155">
        <v>1</v>
      </c>
      <c r="O38" s="157"/>
      <c r="P38" s="152" t="s">
        <v>80</v>
      </c>
      <c r="Q38" s="153">
        <v>0</v>
      </c>
      <c r="R38" s="153">
        <v>36</v>
      </c>
      <c r="S38" s="154">
        <v>36</v>
      </c>
      <c r="T38" s="155">
        <v>0</v>
      </c>
      <c r="U38" s="155">
        <v>1</v>
      </c>
      <c r="V38" s="157"/>
      <c r="W38" s="152" t="s">
        <v>80</v>
      </c>
      <c r="X38" s="153">
        <v>201.41</v>
      </c>
      <c r="Y38" s="153">
        <v>209.91000000000003</v>
      </c>
      <c r="Z38" s="154">
        <v>411.32000000000005</v>
      </c>
      <c r="AA38" s="155">
        <v>0.48966741223378385</v>
      </c>
      <c r="AB38" s="155">
        <v>0.51033258776621604</v>
      </c>
    </row>
    <row r="39" spans="2:28" customFormat="1" ht="15" customHeight="1" x14ac:dyDescent="0.2">
      <c r="B39" s="158"/>
      <c r="C39" s="156"/>
      <c r="D39" s="156"/>
      <c r="E39" s="156"/>
      <c r="F39" s="156"/>
      <c r="G39" s="156"/>
      <c r="H39" s="156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</row>
    <row r="40" spans="2:28" customFormat="1" ht="15" customHeight="1" x14ac:dyDescent="0.2">
      <c r="B40" s="213" t="s">
        <v>110</v>
      </c>
      <c r="C40" s="213"/>
      <c r="D40" s="213"/>
      <c r="E40" s="213"/>
      <c r="F40" s="213"/>
      <c r="G40" s="213"/>
      <c r="H40" s="127"/>
      <c r="I40" s="213" t="s">
        <v>111</v>
      </c>
      <c r="J40" s="213"/>
      <c r="K40" s="213"/>
      <c r="L40" s="213"/>
      <c r="M40" s="213"/>
      <c r="N40" s="213"/>
      <c r="O40" s="113"/>
      <c r="P40" s="213" t="s">
        <v>112</v>
      </c>
      <c r="Q40" s="213"/>
      <c r="R40" s="213"/>
      <c r="S40" s="213"/>
      <c r="T40" s="213"/>
      <c r="U40" s="213"/>
      <c r="V40" s="113"/>
      <c r="W40" s="213" t="s">
        <v>113</v>
      </c>
      <c r="X40" s="213"/>
      <c r="Y40" s="213"/>
      <c r="Z40" s="213"/>
      <c r="AA40" s="213"/>
      <c r="AB40" s="213"/>
    </row>
    <row r="41" spans="2:28" customFormat="1" ht="15" x14ac:dyDescent="0.2">
      <c r="B41" s="214"/>
      <c r="C41" s="151" t="s">
        <v>65</v>
      </c>
      <c r="D41" s="151" t="s">
        <v>66</v>
      </c>
      <c r="E41" s="151" t="s">
        <v>101</v>
      </c>
      <c r="F41" s="151" t="s">
        <v>65</v>
      </c>
      <c r="G41" s="151" t="s">
        <v>66</v>
      </c>
      <c r="H41" s="127"/>
      <c r="I41" s="214"/>
      <c r="J41" s="151" t="s">
        <v>65</v>
      </c>
      <c r="K41" s="151" t="s">
        <v>66</v>
      </c>
      <c r="L41" s="151" t="s">
        <v>101</v>
      </c>
      <c r="M41" s="151" t="s">
        <v>65</v>
      </c>
      <c r="N41" s="151" t="s">
        <v>66</v>
      </c>
      <c r="O41" s="113"/>
      <c r="P41" s="214"/>
      <c r="Q41" s="151" t="s">
        <v>65</v>
      </c>
      <c r="R41" s="151" t="s">
        <v>66</v>
      </c>
      <c r="S41" s="151" t="s">
        <v>101</v>
      </c>
      <c r="T41" s="151" t="s">
        <v>65</v>
      </c>
      <c r="U41" s="151" t="s">
        <v>66</v>
      </c>
      <c r="V41" s="113"/>
      <c r="W41" s="214"/>
      <c r="X41" s="151" t="s">
        <v>65</v>
      </c>
      <c r="Y41" s="151" t="s">
        <v>66</v>
      </c>
      <c r="Z41" s="151" t="s">
        <v>101</v>
      </c>
      <c r="AA41" s="151" t="s">
        <v>65</v>
      </c>
      <c r="AB41" s="151" t="s">
        <v>66</v>
      </c>
    </row>
    <row r="42" spans="2:28" customFormat="1" ht="15" x14ac:dyDescent="0.2">
      <c r="B42" s="215"/>
      <c r="C42" s="120" t="s">
        <v>68</v>
      </c>
      <c r="D42" s="120" t="s">
        <v>69</v>
      </c>
      <c r="E42" s="120" t="s">
        <v>32</v>
      </c>
      <c r="F42" s="120" t="s">
        <v>68</v>
      </c>
      <c r="G42" s="120" t="s">
        <v>69</v>
      </c>
      <c r="H42" s="127"/>
      <c r="I42" s="215"/>
      <c r="J42" s="120" t="s">
        <v>68</v>
      </c>
      <c r="K42" s="120" t="s">
        <v>69</v>
      </c>
      <c r="L42" s="120" t="s">
        <v>32</v>
      </c>
      <c r="M42" s="120" t="s">
        <v>68</v>
      </c>
      <c r="N42" s="120" t="s">
        <v>69</v>
      </c>
      <c r="O42" s="113"/>
      <c r="P42" s="215"/>
      <c r="Q42" s="120" t="s">
        <v>68</v>
      </c>
      <c r="R42" s="120" t="s">
        <v>69</v>
      </c>
      <c r="S42" s="120" t="s">
        <v>32</v>
      </c>
      <c r="T42" s="120" t="s">
        <v>68</v>
      </c>
      <c r="U42" s="120" t="s">
        <v>69</v>
      </c>
      <c r="V42" s="113"/>
      <c r="W42" s="215"/>
      <c r="X42" s="120" t="s">
        <v>68</v>
      </c>
      <c r="Y42" s="120" t="s">
        <v>69</v>
      </c>
      <c r="Z42" s="120" t="s">
        <v>32</v>
      </c>
      <c r="AA42" s="120" t="s">
        <v>68</v>
      </c>
      <c r="AB42" s="120" t="s">
        <v>69</v>
      </c>
    </row>
    <row r="43" spans="2:28" customFormat="1" ht="15" customHeight="1" x14ac:dyDescent="0.2">
      <c r="B43" s="152" t="s">
        <v>76</v>
      </c>
      <c r="C43" s="153">
        <v>29</v>
      </c>
      <c r="D43" s="153">
        <v>88.64</v>
      </c>
      <c r="E43" s="154">
        <v>117.64</v>
      </c>
      <c r="F43" s="155">
        <v>0.24651479088745323</v>
      </c>
      <c r="G43" s="155">
        <v>0.75348520911254679</v>
      </c>
      <c r="H43" s="156"/>
      <c r="I43" s="152" t="s">
        <v>76</v>
      </c>
      <c r="J43" s="153">
        <v>9</v>
      </c>
      <c r="K43" s="153">
        <v>55.03</v>
      </c>
      <c r="L43" s="154">
        <v>64.03</v>
      </c>
      <c r="M43" s="155">
        <v>0.14055911291582071</v>
      </c>
      <c r="N43" s="155">
        <v>0.85944088708417932</v>
      </c>
      <c r="O43" s="157"/>
      <c r="P43" s="152" t="s">
        <v>76</v>
      </c>
      <c r="Q43" s="153">
        <v>100.9</v>
      </c>
      <c r="R43" s="153">
        <v>122.16</v>
      </c>
      <c r="S43" s="154">
        <v>223.06</v>
      </c>
      <c r="T43" s="155">
        <v>0.45234466062942708</v>
      </c>
      <c r="U43" s="155">
        <v>0.54765533937057287</v>
      </c>
      <c r="V43" s="157"/>
      <c r="W43" s="152" t="s">
        <v>76</v>
      </c>
      <c r="X43" s="153">
        <v>29.8</v>
      </c>
      <c r="Y43" s="153">
        <v>63.699999999999996</v>
      </c>
      <c r="Z43" s="154">
        <v>93.5</v>
      </c>
      <c r="AA43" s="155">
        <v>0.31871657754010696</v>
      </c>
      <c r="AB43" s="155">
        <v>0.68128342245989304</v>
      </c>
    </row>
    <row r="44" spans="2:28" customFormat="1" ht="15" customHeight="1" x14ac:dyDescent="0.2">
      <c r="B44" s="152" t="s">
        <v>77</v>
      </c>
      <c r="C44" s="153">
        <v>11.8</v>
      </c>
      <c r="D44" s="153">
        <v>118.77</v>
      </c>
      <c r="E44" s="154">
        <v>130.57</v>
      </c>
      <c r="F44" s="155">
        <v>9.0372980010722234E-2</v>
      </c>
      <c r="G44" s="155">
        <v>0.90962701998927775</v>
      </c>
      <c r="H44" s="156"/>
      <c r="I44" s="152" t="s">
        <v>77</v>
      </c>
      <c r="J44" s="153">
        <v>15</v>
      </c>
      <c r="K44" s="153">
        <v>96.73</v>
      </c>
      <c r="L44" s="154">
        <v>111.73</v>
      </c>
      <c r="M44" s="155">
        <v>0.13425221516155017</v>
      </c>
      <c r="N44" s="155">
        <v>0.86574778483844983</v>
      </c>
      <c r="O44" s="157"/>
      <c r="P44" s="152" t="s">
        <v>77</v>
      </c>
      <c r="Q44" s="153">
        <v>89.22</v>
      </c>
      <c r="R44" s="153">
        <v>96.2</v>
      </c>
      <c r="S44" s="154">
        <v>185.42000000000002</v>
      </c>
      <c r="T44" s="155">
        <v>0.4811778664653219</v>
      </c>
      <c r="U44" s="155">
        <v>0.51882213353467799</v>
      </c>
      <c r="V44" s="157"/>
      <c r="W44" s="152" t="s">
        <v>77</v>
      </c>
      <c r="X44" s="153">
        <v>35.950000000000003</v>
      </c>
      <c r="Y44" s="153">
        <v>84.36</v>
      </c>
      <c r="Z44" s="154">
        <v>120.31</v>
      </c>
      <c r="AA44" s="155">
        <v>0.29881140387332727</v>
      </c>
      <c r="AB44" s="155">
        <v>0.70118859612667273</v>
      </c>
    </row>
    <row r="45" spans="2:28" customFormat="1" ht="15" customHeight="1" x14ac:dyDescent="0.2">
      <c r="B45" s="152" t="s">
        <v>78</v>
      </c>
      <c r="C45" s="153">
        <v>14.81</v>
      </c>
      <c r="D45" s="153">
        <v>285.34000000000003</v>
      </c>
      <c r="E45" s="154">
        <v>300.15000000000003</v>
      </c>
      <c r="F45" s="155">
        <v>4.9341995668832246E-2</v>
      </c>
      <c r="G45" s="155">
        <v>0.95065800433116776</v>
      </c>
      <c r="H45" s="156"/>
      <c r="I45" s="152" t="s">
        <v>78</v>
      </c>
      <c r="J45" s="153">
        <v>57</v>
      </c>
      <c r="K45" s="153">
        <v>218.07</v>
      </c>
      <c r="L45" s="154">
        <v>275.07</v>
      </c>
      <c r="M45" s="155">
        <v>0.20721998036863346</v>
      </c>
      <c r="N45" s="155">
        <v>0.79278001963136657</v>
      </c>
      <c r="O45" s="157"/>
      <c r="P45" s="152" t="s">
        <v>78</v>
      </c>
      <c r="Q45" s="153">
        <v>92.56</v>
      </c>
      <c r="R45" s="153">
        <v>172.29000000000002</v>
      </c>
      <c r="S45" s="154">
        <v>264.85000000000002</v>
      </c>
      <c r="T45" s="155">
        <v>0.34948083821030768</v>
      </c>
      <c r="U45" s="155">
        <v>0.65051916178969227</v>
      </c>
      <c r="V45" s="157"/>
      <c r="W45" s="152" t="s">
        <v>78</v>
      </c>
      <c r="X45" s="153">
        <v>51.43</v>
      </c>
      <c r="Y45" s="153">
        <v>249.55</v>
      </c>
      <c r="Z45" s="154">
        <v>300.98</v>
      </c>
      <c r="AA45" s="155">
        <v>0.17087514120539571</v>
      </c>
      <c r="AB45" s="155">
        <v>0.82912485879460429</v>
      </c>
    </row>
    <row r="46" spans="2:28" customFormat="1" ht="15" customHeight="1" x14ac:dyDescent="0.2">
      <c r="B46" s="152" t="s">
        <v>79</v>
      </c>
      <c r="C46" s="153">
        <v>57</v>
      </c>
      <c r="D46" s="153">
        <v>186.07</v>
      </c>
      <c r="E46" s="154">
        <v>243.07</v>
      </c>
      <c r="F46" s="155">
        <v>0.23450034969350395</v>
      </c>
      <c r="G46" s="155">
        <v>0.76549965030649603</v>
      </c>
      <c r="H46" s="156"/>
      <c r="I46" s="152" t="s">
        <v>79</v>
      </c>
      <c r="J46" s="153">
        <v>38</v>
      </c>
      <c r="K46" s="153">
        <v>56.87</v>
      </c>
      <c r="L46" s="154">
        <v>94.87</v>
      </c>
      <c r="M46" s="155">
        <v>0.4005481184779171</v>
      </c>
      <c r="N46" s="155">
        <v>0.59945188152208284</v>
      </c>
      <c r="O46" s="157"/>
      <c r="P46" s="152" t="s">
        <v>79</v>
      </c>
      <c r="Q46" s="153">
        <v>212</v>
      </c>
      <c r="R46" s="153">
        <v>216.42999999999998</v>
      </c>
      <c r="S46" s="154">
        <v>428.42999999999995</v>
      </c>
      <c r="T46" s="155">
        <v>0.49482996055364942</v>
      </c>
      <c r="U46" s="155">
        <v>0.50517003944635064</v>
      </c>
      <c r="V46" s="157"/>
      <c r="W46" s="152" t="s">
        <v>79</v>
      </c>
      <c r="X46" s="153">
        <v>106.79</v>
      </c>
      <c r="Y46" s="153">
        <v>108.4</v>
      </c>
      <c r="Z46" s="154">
        <v>215.19</v>
      </c>
      <c r="AA46" s="155">
        <v>0.49625911984757659</v>
      </c>
      <c r="AB46" s="155">
        <v>0.50374088015242346</v>
      </c>
    </row>
    <row r="47" spans="2:28" customFormat="1" ht="15" customHeight="1" x14ac:dyDescent="0.2">
      <c r="B47" s="152" t="s">
        <v>80</v>
      </c>
      <c r="C47" s="153">
        <v>30.8</v>
      </c>
      <c r="D47" s="153">
        <v>184.95999999999998</v>
      </c>
      <c r="E47" s="154">
        <v>215.76</v>
      </c>
      <c r="F47" s="155">
        <v>0.14275120504263997</v>
      </c>
      <c r="G47" s="155">
        <v>0.85724879495735995</v>
      </c>
      <c r="H47" s="156"/>
      <c r="I47" s="152" t="s">
        <v>80</v>
      </c>
      <c r="J47" s="153">
        <v>83</v>
      </c>
      <c r="K47" s="153">
        <v>182.72</v>
      </c>
      <c r="L47" s="154">
        <v>265.72000000000003</v>
      </c>
      <c r="M47" s="155">
        <v>0.31235887400270956</v>
      </c>
      <c r="N47" s="155">
        <v>0.68764112599729033</v>
      </c>
      <c r="O47" s="157"/>
      <c r="P47" s="152" t="s">
        <v>80</v>
      </c>
      <c r="Q47" s="153">
        <v>33.19</v>
      </c>
      <c r="R47" s="153">
        <v>200.75</v>
      </c>
      <c r="S47" s="154">
        <v>233.94</v>
      </c>
      <c r="T47" s="155">
        <v>0.14187398478242283</v>
      </c>
      <c r="U47" s="155">
        <v>0.85812601521757714</v>
      </c>
      <c r="V47" s="157"/>
      <c r="W47" s="152" t="s">
        <v>80</v>
      </c>
      <c r="X47" s="153">
        <v>23.24</v>
      </c>
      <c r="Y47" s="153">
        <v>211.72</v>
      </c>
      <c r="Z47" s="154">
        <v>234.96</v>
      </c>
      <c r="AA47" s="155">
        <v>9.8910452843037108E-2</v>
      </c>
      <c r="AB47" s="155">
        <v>0.90108954715696288</v>
      </c>
    </row>
    <row r="48" spans="2:28" customFormat="1" ht="15" customHeight="1" x14ac:dyDescent="0.2">
      <c r="B48" s="158"/>
      <c r="C48" s="156"/>
      <c r="D48" s="156"/>
      <c r="E48" s="156"/>
      <c r="F48" s="156"/>
      <c r="G48" s="156"/>
      <c r="H48" s="156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</row>
    <row r="49" spans="2:28" customFormat="1" ht="15" customHeight="1" x14ac:dyDescent="0.2">
      <c r="B49" s="216" t="s">
        <v>114</v>
      </c>
      <c r="C49" s="217"/>
      <c r="D49" s="217"/>
      <c r="E49" s="217"/>
      <c r="F49" s="217"/>
      <c r="G49" s="218"/>
      <c r="H49" s="127"/>
      <c r="I49" s="216" t="s">
        <v>115</v>
      </c>
      <c r="J49" s="217"/>
      <c r="K49" s="217"/>
      <c r="L49" s="217"/>
      <c r="M49" s="217"/>
      <c r="N49" s="218"/>
      <c r="O49" s="113"/>
      <c r="P49" s="216" t="s">
        <v>116</v>
      </c>
      <c r="Q49" s="217"/>
      <c r="R49" s="217"/>
      <c r="S49" s="217"/>
      <c r="T49" s="217"/>
      <c r="U49" s="218"/>
      <c r="V49" s="113"/>
      <c r="W49" s="216" t="s">
        <v>117</v>
      </c>
      <c r="X49" s="217"/>
      <c r="Y49" s="217"/>
      <c r="Z49" s="217"/>
      <c r="AA49" s="217"/>
      <c r="AB49" s="218"/>
    </row>
    <row r="50" spans="2:28" customFormat="1" ht="15" x14ac:dyDescent="0.2">
      <c r="B50" s="191"/>
      <c r="C50" s="151" t="s">
        <v>65</v>
      </c>
      <c r="D50" s="151" t="s">
        <v>66</v>
      </c>
      <c r="E50" s="151" t="s">
        <v>101</v>
      </c>
      <c r="F50" s="151" t="s">
        <v>65</v>
      </c>
      <c r="G50" s="151" t="s">
        <v>66</v>
      </c>
      <c r="H50" s="127"/>
      <c r="I50" s="191"/>
      <c r="J50" s="151" t="s">
        <v>65</v>
      </c>
      <c r="K50" s="151" t="s">
        <v>66</v>
      </c>
      <c r="L50" s="151" t="s">
        <v>101</v>
      </c>
      <c r="M50" s="151" t="s">
        <v>65</v>
      </c>
      <c r="N50" s="151" t="s">
        <v>66</v>
      </c>
      <c r="O50" s="113"/>
      <c r="P50" s="191"/>
      <c r="Q50" s="151" t="s">
        <v>65</v>
      </c>
      <c r="R50" s="151" t="s">
        <v>66</v>
      </c>
      <c r="S50" s="151" t="s">
        <v>101</v>
      </c>
      <c r="T50" s="151" t="s">
        <v>65</v>
      </c>
      <c r="U50" s="151" t="s">
        <v>66</v>
      </c>
      <c r="V50" s="113"/>
      <c r="W50" s="191"/>
      <c r="X50" s="151" t="s">
        <v>65</v>
      </c>
      <c r="Y50" s="151" t="s">
        <v>66</v>
      </c>
      <c r="Z50" s="151" t="s">
        <v>101</v>
      </c>
      <c r="AA50" s="151" t="s">
        <v>65</v>
      </c>
      <c r="AB50" s="151" t="s">
        <v>66</v>
      </c>
    </row>
    <row r="51" spans="2:28" customFormat="1" ht="15" x14ac:dyDescent="0.2">
      <c r="B51" s="192"/>
      <c r="C51" s="120" t="s">
        <v>68</v>
      </c>
      <c r="D51" s="120" t="s">
        <v>69</v>
      </c>
      <c r="E51" s="120" t="s">
        <v>32</v>
      </c>
      <c r="F51" s="120" t="s">
        <v>68</v>
      </c>
      <c r="G51" s="120" t="s">
        <v>69</v>
      </c>
      <c r="H51" s="127"/>
      <c r="I51" s="192"/>
      <c r="J51" s="120" t="s">
        <v>68</v>
      </c>
      <c r="K51" s="120" t="s">
        <v>69</v>
      </c>
      <c r="L51" s="120" t="s">
        <v>32</v>
      </c>
      <c r="M51" s="120" t="s">
        <v>68</v>
      </c>
      <c r="N51" s="120" t="s">
        <v>69</v>
      </c>
      <c r="O51" s="113"/>
      <c r="P51" s="192"/>
      <c r="Q51" s="120" t="s">
        <v>68</v>
      </c>
      <c r="R51" s="120" t="s">
        <v>69</v>
      </c>
      <c r="S51" s="120" t="s">
        <v>32</v>
      </c>
      <c r="T51" s="120" t="s">
        <v>68</v>
      </c>
      <c r="U51" s="120" t="s">
        <v>69</v>
      </c>
      <c r="V51" s="113"/>
      <c r="W51" s="192"/>
      <c r="X51" s="120" t="s">
        <v>68</v>
      </c>
      <c r="Y51" s="120" t="s">
        <v>69</v>
      </c>
      <c r="Z51" s="120" t="s">
        <v>32</v>
      </c>
      <c r="AA51" s="120" t="s">
        <v>68</v>
      </c>
      <c r="AB51" s="120" t="s">
        <v>69</v>
      </c>
    </row>
    <row r="52" spans="2:28" customFormat="1" ht="15" customHeight="1" x14ac:dyDescent="0.2">
      <c r="B52" s="152" t="s">
        <v>76</v>
      </c>
      <c r="C52" s="153">
        <v>25</v>
      </c>
      <c r="D52" s="153">
        <v>21.02</v>
      </c>
      <c r="E52" s="154">
        <v>46.019999999999996</v>
      </c>
      <c r="F52" s="155">
        <v>0.5432420686657975</v>
      </c>
      <c r="G52" s="155">
        <v>0.45675793133420256</v>
      </c>
      <c r="H52" s="156"/>
      <c r="I52" s="152" t="s">
        <v>76</v>
      </c>
      <c r="J52" s="153">
        <v>35.200000000000003</v>
      </c>
      <c r="K52" s="153">
        <v>41.3</v>
      </c>
      <c r="L52" s="154">
        <v>76.5</v>
      </c>
      <c r="M52" s="155">
        <v>0.4601307189542484</v>
      </c>
      <c r="N52" s="155">
        <v>0.5398692810457516</v>
      </c>
      <c r="O52" s="157"/>
      <c r="P52" s="152" t="s">
        <v>76</v>
      </c>
      <c r="Q52" s="153">
        <v>12.6</v>
      </c>
      <c r="R52" s="153">
        <v>42.66</v>
      </c>
      <c r="S52" s="154">
        <v>55.26</v>
      </c>
      <c r="T52" s="155">
        <v>0.2280130293159609</v>
      </c>
      <c r="U52" s="155">
        <v>0.7719869706840391</v>
      </c>
      <c r="V52" s="157"/>
      <c r="W52" s="152" t="s">
        <v>76</v>
      </c>
      <c r="X52" s="153">
        <v>959.75</v>
      </c>
      <c r="Y52" s="153">
        <v>1316.6354600000004</v>
      </c>
      <c r="Z52" s="154">
        <v>2276.3854600000004</v>
      </c>
      <c r="AA52" s="155">
        <v>0.42161137332163412</v>
      </c>
      <c r="AB52" s="155">
        <v>0.57838862667836588</v>
      </c>
    </row>
    <row r="53" spans="2:28" customFormat="1" ht="15" customHeight="1" x14ac:dyDescent="0.2">
      <c r="B53" s="152" t="s">
        <v>77</v>
      </c>
      <c r="C53" s="153">
        <v>14.899999999999999</v>
      </c>
      <c r="D53" s="153">
        <v>34.809999999999995</v>
      </c>
      <c r="E53" s="154">
        <v>49.709999999999994</v>
      </c>
      <c r="F53" s="155">
        <v>0.29973848320257496</v>
      </c>
      <c r="G53" s="155">
        <v>0.7002615167974251</v>
      </c>
      <c r="H53" s="156"/>
      <c r="I53" s="152" t="s">
        <v>77</v>
      </c>
      <c r="J53" s="153">
        <v>18.91</v>
      </c>
      <c r="K53" s="153">
        <v>73.099999999999994</v>
      </c>
      <c r="L53" s="154">
        <v>92.009999999999991</v>
      </c>
      <c r="M53" s="155">
        <v>0.20552113900662974</v>
      </c>
      <c r="N53" s="155">
        <v>0.79447886099337028</v>
      </c>
      <c r="O53" s="157"/>
      <c r="P53" s="152" t="s">
        <v>77</v>
      </c>
      <c r="Q53" s="153">
        <v>32.9</v>
      </c>
      <c r="R53" s="153">
        <v>40.04</v>
      </c>
      <c r="S53" s="154">
        <v>72.94</v>
      </c>
      <c r="T53" s="155">
        <v>0.45105566218809978</v>
      </c>
      <c r="U53" s="155">
        <v>0.54894433781190022</v>
      </c>
      <c r="V53" s="157"/>
      <c r="W53" s="152" t="s">
        <v>77</v>
      </c>
      <c r="X53" s="153">
        <v>791.95887999999991</v>
      </c>
      <c r="Y53" s="153">
        <v>1392.9599999999996</v>
      </c>
      <c r="Z53" s="154">
        <v>2184.9188799999993</v>
      </c>
      <c r="AA53" s="155">
        <v>0.36246603352157414</v>
      </c>
      <c r="AB53" s="155">
        <v>0.63753396647842597</v>
      </c>
    </row>
    <row r="54" spans="2:28" customFormat="1" ht="15" customHeight="1" x14ac:dyDescent="0.2">
      <c r="B54" s="152" t="s">
        <v>78</v>
      </c>
      <c r="C54" s="153">
        <v>15.7</v>
      </c>
      <c r="D54" s="153">
        <v>88.89</v>
      </c>
      <c r="E54" s="154">
        <v>104.59</v>
      </c>
      <c r="F54" s="155">
        <v>0.15010995315039677</v>
      </c>
      <c r="G54" s="155">
        <v>0.84989004684960323</v>
      </c>
      <c r="H54" s="156"/>
      <c r="I54" s="152" t="s">
        <v>78</v>
      </c>
      <c r="J54" s="153">
        <v>30.72</v>
      </c>
      <c r="K54" s="153">
        <v>149.28</v>
      </c>
      <c r="L54" s="154">
        <v>180</v>
      </c>
      <c r="M54" s="155">
        <v>0.17066666666666666</v>
      </c>
      <c r="N54" s="155">
        <v>0.82933333333333337</v>
      </c>
      <c r="O54" s="157"/>
      <c r="P54" s="152" t="s">
        <v>78</v>
      </c>
      <c r="Q54" s="153">
        <v>14.1</v>
      </c>
      <c r="R54" s="153">
        <v>143.16000000000003</v>
      </c>
      <c r="S54" s="154">
        <v>157.26000000000002</v>
      </c>
      <c r="T54" s="155">
        <v>8.9660434948492934E-2</v>
      </c>
      <c r="U54" s="155">
        <v>0.91033956505150715</v>
      </c>
      <c r="V54" s="157"/>
      <c r="W54" s="152" t="s">
        <v>78</v>
      </c>
      <c r="X54" s="153">
        <v>1809.8066400000009</v>
      </c>
      <c r="Y54" s="153">
        <v>3580.0465426670003</v>
      </c>
      <c r="Z54" s="154">
        <v>5389.8531826670014</v>
      </c>
      <c r="AA54" s="155">
        <v>0.33578032251788986</v>
      </c>
      <c r="AB54" s="155">
        <v>0.66421967748211008</v>
      </c>
    </row>
    <row r="55" spans="2:28" customFormat="1" ht="15" customHeight="1" x14ac:dyDescent="0.2">
      <c r="B55" s="152" t="s">
        <v>79</v>
      </c>
      <c r="C55" s="153">
        <v>16.36</v>
      </c>
      <c r="D55" s="153">
        <v>86.86</v>
      </c>
      <c r="E55" s="154">
        <v>103.22</v>
      </c>
      <c r="F55" s="155">
        <v>0.15849641542336756</v>
      </c>
      <c r="G55" s="155">
        <v>0.84150358457663244</v>
      </c>
      <c r="H55" s="156"/>
      <c r="I55" s="152" t="s">
        <v>79</v>
      </c>
      <c r="J55" s="153">
        <v>95.24</v>
      </c>
      <c r="K55" s="153">
        <v>99.69</v>
      </c>
      <c r="L55" s="154">
        <v>194.93</v>
      </c>
      <c r="M55" s="155">
        <v>0.48858564612937971</v>
      </c>
      <c r="N55" s="155">
        <v>0.51141435387062018</v>
      </c>
      <c r="O55" s="157"/>
      <c r="P55" s="152" t="s">
        <v>79</v>
      </c>
      <c r="Q55" s="153">
        <v>55.2</v>
      </c>
      <c r="R55" s="153">
        <v>51.81</v>
      </c>
      <c r="S55" s="154">
        <v>107.01</v>
      </c>
      <c r="T55" s="155">
        <v>0.51583964115503222</v>
      </c>
      <c r="U55" s="155">
        <v>0.48416035884496778</v>
      </c>
      <c r="V55" s="157"/>
      <c r="W55" s="152" t="s">
        <v>79</v>
      </c>
      <c r="X55" s="153">
        <v>1825.97</v>
      </c>
      <c r="Y55" s="153">
        <v>2104.5732999999996</v>
      </c>
      <c r="Z55" s="154">
        <v>3930.5432999999994</v>
      </c>
      <c r="AA55" s="155">
        <v>0.46455918702129556</v>
      </c>
      <c r="AB55" s="155">
        <v>0.53544081297870449</v>
      </c>
    </row>
    <row r="56" spans="2:28" customFormat="1" ht="15" customHeight="1" x14ac:dyDescent="0.2">
      <c r="B56" s="152" t="s">
        <v>80</v>
      </c>
      <c r="C56" s="153">
        <v>0</v>
      </c>
      <c r="D56" s="153">
        <v>46.46</v>
      </c>
      <c r="E56" s="154">
        <v>46.46</v>
      </c>
      <c r="F56" s="155">
        <v>0</v>
      </c>
      <c r="G56" s="155">
        <v>1</v>
      </c>
      <c r="H56" s="156"/>
      <c r="I56" s="152" t="s">
        <v>80</v>
      </c>
      <c r="J56" s="153">
        <v>23.7</v>
      </c>
      <c r="K56" s="153">
        <v>168.22</v>
      </c>
      <c r="L56" s="154">
        <v>191.92</v>
      </c>
      <c r="M56" s="155">
        <v>0.12348895373072113</v>
      </c>
      <c r="N56" s="155">
        <v>0.87651104626927889</v>
      </c>
      <c r="O56" s="157"/>
      <c r="P56" s="152" t="s">
        <v>80</v>
      </c>
      <c r="Q56" s="153">
        <v>12</v>
      </c>
      <c r="R56" s="153">
        <v>99.78</v>
      </c>
      <c r="S56" s="154">
        <v>111.78</v>
      </c>
      <c r="T56" s="155">
        <v>0.10735373054213634</v>
      </c>
      <c r="U56" s="155">
        <v>0.89264626945786363</v>
      </c>
      <c r="V56" s="157"/>
      <c r="W56" s="152" t="s">
        <v>80</v>
      </c>
      <c r="X56" s="153">
        <v>1221.8100000000002</v>
      </c>
      <c r="Y56" s="153">
        <v>3298.8799366699991</v>
      </c>
      <c r="Z56" s="154">
        <v>4520.689936669999</v>
      </c>
      <c r="AA56" s="155">
        <v>0.27027069255273939</v>
      </c>
      <c r="AB56" s="155">
        <v>0.72972930744726072</v>
      </c>
    </row>
    <row r="57" spans="2:28" ht="15" customHeight="1" x14ac:dyDescent="0.2"/>
    <row r="58" spans="2:28" s="33" customFormat="1" ht="15" customHeight="1" x14ac:dyDescent="0.2">
      <c r="B58" s="159" t="s">
        <v>189</v>
      </c>
      <c r="C58" s="159"/>
      <c r="D58" s="159"/>
      <c r="E58" s="159"/>
      <c r="F58" s="159"/>
      <c r="G58" s="159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</row>
    <row r="59" spans="2:28" s="33" customFormat="1" ht="15" customHeight="1" x14ac:dyDescent="0.2">
      <c r="B59" s="160" t="s">
        <v>188</v>
      </c>
      <c r="C59" s="160"/>
      <c r="D59" s="160"/>
      <c r="E59" s="160"/>
      <c r="F59" s="160"/>
      <c r="G59" s="160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</row>
  </sheetData>
  <sheetProtection formatCells="0" formatColumns="0" formatRows="0" insertColumns="0" insertRows="0" insertHyperlinks="0" deleteColumns="0" deleteRows="0" sort="0" autoFilter="0" pivotTables="0"/>
  <mergeCells count="38">
    <mergeCell ref="B32:B33"/>
    <mergeCell ref="I32:I33"/>
    <mergeCell ref="P32:P33"/>
    <mergeCell ref="W32:W33"/>
    <mergeCell ref="B41:B42"/>
    <mergeCell ref="I41:I42"/>
    <mergeCell ref="P41:P42"/>
    <mergeCell ref="W41:W42"/>
    <mergeCell ref="P23:P24"/>
    <mergeCell ref="W23:W24"/>
    <mergeCell ref="B22:G22"/>
    <mergeCell ref="I22:N22"/>
    <mergeCell ref="P22:U22"/>
    <mergeCell ref="W22:AB22"/>
    <mergeCell ref="P49:U49"/>
    <mergeCell ref="W49:AB49"/>
    <mergeCell ref="B40:G40"/>
    <mergeCell ref="I40:N40"/>
    <mergeCell ref="P40:U40"/>
    <mergeCell ref="W40:AB40"/>
    <mergeCell ref="B49:G49"/>
    <mergeCell ref="I49:N49"/>
    <mergeCell ref="G3:AB4"/>
    <mergeCell ref="G5:AB6"/>
    <mergeCell ref="B31:G31"/>
    <mergeCell ref="I31:N31"/>
    <mergeCell ref="P31:U31"/>
    <mergeCell ref="W31:AB31"/>
    <mergeCell ref="B13:G13"/>
    <mergeCell ref="I13:N13"/>
    <mergeCell ref="P13:U13"/>
    <mergeCell ref="W13:AB13"/>
    <mergeCell ref="B14:B15"/>
    <mergeCell ref="I14:I15"/>
    <mergeCell ref="P14:P15"/>
    <mergeCell ref="W14:W15"/>
    <mergeCell ref="B23:B24"/>
    <mergeCell ref="I23:I24"/>
  </mergeCells>
  <pageMargins left="0.7" right="0.7" top="0.75" bottom="0.75" header="0.3" footer="0.3"/>
  <pageSetup paperSize="9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9CDE481C194346AC1C3181CA8EF29F" ma:contentTypeVersion="26" ma:contentTypeDescription="Crée un document." ma:contentTypeScope="" ma:versionID="85842a63cf0b2773fb394843cb80b385">
  <xsd:schema xmlns:xsd="http://www.w3.org/2001/XMLSchema" xmlns:xs="http://www.w3.org/2001/XMLSchema" xmlns:p="http://schemas.microsoft.com/office/2006/metadata/properties" xmlns:ns2="e604605e-22fb-409f-92c1-68be77b310f8" xmlns:ns3="7e7c50e0-05bd-4ad3-bbcd-fcac9451d0c9" targetNamespace="http://schemas.microsoft.com/office/2006/metadata/properties" ma:root="true" ma:fieldsID="6b41038bdbade03d47dbd1a73f30902a" ns2:_="" ns3:_="">
    <xsd:import namespace="e604605e-22fb-409f-92c1-68be77b310f8"/>
    <xsd:import namespace="7e7c50e0-05bd-4ad3-bbcd-fcac9451d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Fichier" minOccurs="0"/>
                <xsd:element ref="ns2:Document_travail" minOccurs="0"/>
                <xsd:element ref="ns2:Apublier" minOccurs="0"/>
                <xsd:element ref="ns2:Langue" minOccurs="0"/>
                <xsd:element ref="ns3:SharedWithUsers" minOccurs="0"/>
                <xsd:element ref="ns3:SharedWithDetails" minOccurs="0"/>
                <xsd:element ref="ns2:UA" minOccurs="0"/>
                <xsd:element ref="ns2:MediaLengthInSeconds" minOccurs="0"/>
                <xsd:element ref="ns2:Publication" minOccurs="0"/>
                <xsd:element ref="ns2:Ann_x00e9_e" minOccurs="0"/>
                <xsd:element ref="ns2:Objet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4605e-22fb-409f-92c1-68be77b31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chier" ma:index="16" nillable="true" ma:displayName="Fichier" ma:format="Dropdown" ma:internalName="Fichier">
      <xsd:simpleType>
        <xsd:union memberTypes="dms:Text">
          <xsd:simpleType>
            <xsd:restriction base="dms:Choice">
              <xsd:enumeration value="Word"/>
              <xsd:enumeration value="Excel"/>
              <xsd:enumeration value="PowerPoint"/>
              <xsd:enumeration value="pdf"/>
              <xsd:enumeration value="jpg"/>
              <xsd:enumeration value="png"/>
              <xsd:enumeration value="gif"/>
              <xsd:enumeration value="Ai"/>
              <xsd:enumeration value="Id"/>
              <xsd:enumeration value="Ps"/>
            </xsd:restriction>
          </xsd:simpleType>
        </xsd:union>
      </xsd:simpleType>
    </xsd:element>
    <xsd:element name="Document_travail" ma:index="17" nillable="true" ma:displayName="Type_document" ma:format="Dropdown" ma:internalName="Document_travail">
      <xsd:simpleType>
        <xsd:restriction base="dms:Choice">
          <xsd:enumeration value="Loi"/>
          <xsd:enumeration value="Ordonnance"/>
          <xsd:enumeration value="Décret"/>
          <xsd:enumeration value="Arrêté_Gouvernement"/>
          <xsd:enumeration value="Arrêté_ministériel"/>
          <xsd:enumeration value="Arrêté_Cocom"/>
          <xsd:enumeration value="Arrêté_Cocof"/>
          <xsd:enumeration value="Arrêté_VGC"/>
          <xsd:enumeration value="Circulaire"/>
          <xsd:enumeration value="Convention"/>
          <xsd:enumeration value="Directive"/>
          <xsd:enumeration value="Règlement"/>
        </xsd:restriction>
      </xsd:simpleType>
    </xsd:element>
    <xsd:element name="Apublier" ma:index="18" nillable="true" ma:displayName="Statut" ma:format="Dropdown" ma:internalName="Apubli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 cours"/>
                    <xsd:enumeration value="A publier"/>
                    <xsd:enumeration value="A supprimer"/>
                    <xsd:enumeration value="Publié"/>
                    <xsd:enumeration value="Validé"/>
                    <xsd:enumeration value="Transmis Dircom"/>
                  </xsd:restriction>
                </xsd:simpleType>
              </xsd:element>
            </xsd:sequence>
          </xsd:extension>
        </xsd:complexContent>
      </xsd:complexType>
    </xsd:element>
    <xsd:element name="Langue" ma:index="19" nillable="true" ma:displayName="Langue" ma:format="Dropdown" ma:internalName="Langue">
      <xsd:simpleType>
        <xsd:restriction base="dms:Choice">
          <xsd:enumeration value="FR"/>
          <xsd:enumeration value="NL"/>
          <xsd:enumeration value="FR_NL"/>
        </xsd:restriction>
      </xsd:simpleType>
    </xsd:element>
    <xsd:element name="UA" ma:index="22" nillable="true" ma:displayName="UA" ma:format="Dropdown" ma:internalName="UA">
      <xsd:simpleType>
        <xsd:restriction base="dms:Choice">
          <xsd:enumeration value="BPL"/>
          <xsd:enumeration value="DG"/>
          <xsd:enumeration value="AFJ"/>
          <xsd:enumeration value="DFL"/>
          <xsd:enumeration value="DIN"/>
          <xsd:enumeration value="DPL"/>
          <xsd:enumeration value="DSF"/>
          <xsd:enumeration value="ISP"/>
          <xsd:enumeration value="MPU"/>
        </xsd:restriction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Publication" ma:index="26" nillable="true" ma:displayName="Support_Canal" ma:format="Dropdown" ma:internalName="Public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Intranet_BPL"/>
                        <xsd:enumeration value="Site_BPL"/>
                        <xsd:enumeration value="Site_Elections"/>
                        <xsd:enumeration value="Site_SPRB"/>
                        <xsd:enumeration value="1035"/>
                        <xsd:enumeration value="Rapport_activités"/>
                        <xsd:enumeration value="Newsletter"/>
                        <xsd:enumeration value="Digital Signage"/>
                        <xsd:enumeration value="Intranet_SPRB"/>
                        <xsd:enumeration value="Letsigni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Ann_x00e9_e" ma:index="27" nillable="true" ma:displayName="Année" ma:format="Dropdown" ma:internalName="Ann_x00e9_e">
      <xsd:simpleType>
        <xsd:union memberTypes="dms:Text">
          <xsd:simpleType>
            <xsd:restriction base="dms:Choice">
              <xsd:enumeration value="2020"/>
              <xsd:enumeration value="2021"/>
              <xsd:enumeration value="2022"/>
              <xsd:enumeration value="2023"/>
            </xsd:restriction>
          </xsd:simpleType>
        </xsd:union>
      </xsd:simpleType>
    </xsd:element>
    <xsd:element name="Objet" ma:index="28" nillable="true" ma:displayName="Produits" ma:format="Dropdown" ma:internalName="Obje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tualités"/>
                    <xsd:enumeration value="Avis"/>
                    <xsd:enumeration value="Données chiffrées"/>
                    <xsd:enumeration value="Fiche technique"/>
                    <xsd:enumeration value="Focus"/>
                    <xsd:enumeration value="Formulaire en ligne"/>
                    <xsd:enumeration value="Formulaire (.pdf)"/>
                    <xsd:enumeration value="Guide"/>
                    <xsd:enumeration value="Newsletter"/>
                    <xsd:enumeration value="Rapport"/>
                    <xsd:enumeration value="Législation"/>
                    <xsd:enumeration value="Illustration, photo"/>
                    <xsd:enumeration value="Vidéo"/>
                    <xsd:enumeration value="Logo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30" nillable="true" ma:taxonomy="true" ma:internalName="lcf76f155ced4ddcb4097134ff3c332f" ma:taxonomyFieldName="MediaServiceImageTags" ma:displayName="Balises d’images" ma:readOnly="false" ma:fieldId="{5cf76f15-5ced-4ddc-b409-7134ff3c332f}" ma:taxonomyMulti="true" ma:sspId="57b2d657-d973-4862-aa1b-1284b69771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c50e0-05bd-4ad3-bbcd-fcac9451d0c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travail xmlns="e604605e-22fb-409f-92c1-68be77b310f8">false</Document_travail>
    <Fichier xmlns="e604605e-22fb-409f-92c1-68be77b310f8">Excel</Fichier>
    <Apublier xmlns="e604605e-22fb-409f-92c1-68be77b310f8">
      <Value>A publier</Value>
    </Apublier>
    <Langue xmlns="e604605e-22fb-409f-92c1-68be77b310f8">FR_NL</Langue>
    <Ann_x00e9_e xmlns="e604605e-22fb-409f-92c1-68be77b310f8" xsi:nil="true"/>
    <UA xmlns="e604605e-22fb-409f-92c1-68be77b310f8" xsi:nil="true"/>
    <lcf76f155ced4ddcb4097134ff3c332f xmlns="e604605e-22fb-409f-92c1-68be77b310f8">
      <Terms xmlns="http://schemas.microsoft.com/office/infopath/2007/PartnerControls"/>
    </lcf76f155ced4ddcb4097134ff3c332f>
    <Publication xmlns="e604605e-22fb-409f-92c1-68be77b310f8" xsi:nil="true"/>
    <Objet xmlns="e604605e-22fb-409f-92c1-68be77b310f8" xsi:nil="true"/>
    <SharedWithUsers xmlns="7e7c50e0-05bd-4ad3-bbcd-fcac9451d0c9">
      <UserInfo>
        <DisplayName>DEMUYNCK Caitlin</DisplayName>
        <AccountId>62</AccountId>
        <AccountType/>
      </UserInfo>
      <UserInfo>
        <DisplayName>DAUW Véronique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033A639-8460-4D48-A24F-5943ACADCF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7AF763-D027-4671-AE3F-30B4F07858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4605e-22fb-409f-92c1-68be77b310f8"/>
    <ds:schemaRef ds:uri="7e7c50e0-05bd-4ad3-bbcd-fcac9451d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FECB55-B8B5-4B23-B6E8-110A0ADA0002}">
  <ds:schemaRefs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7e7c50e0-05bd-4ad3-bbcd-fcac9451d0c9"/>
    <ds:schemaRef ds:uri="e604605e-22fb-409f-92c1-68be77b310f8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672deb0f-abfd-479d-a5f7-4920992c1739}" enabled="1" method="Standard" siteId="{3e9f03cd-0512-46dc-b0d4-bb48fa70fcf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Table_Tafel</vt:lpstr>
      <vt:lpstr>Pers</vt:lpstr>
      <vt:lpstr>Hab_Inw</vt:lpstr>
      <vt:lpstr>Trav_Werk</vt:lpstr>
      <vt:lpstr>Subv_Gesubs</vt:lpstr>
      <vt:lpstr>Evol_Verg</vt:lpstr>
      <vt:lpstr>Niv</vt:lpstr>
      <vt:lpstr>Evol_Verg (Niv)</vt:lpstr>
      <vt:lpstr>Niv_TW</vt:lpstr>
      <vt:lpstr>Ge</vt:lpstr>
      <vt:lpstr>GeNiv</vt:lpstr>
      <vt:lpstr>A5</vt:lpstr>
      <vt:lpstr>Dom_Woon</vt:lpstr>
      <vt:lpstr>Age_Leef</vt:lpstr>
      <vt:lpstr>SheetNames</vt:lpstr>
    </vt:vector>
  </TitlesOfParts>
  <Manager/>
  <Company>MRBC-MBHG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Anne-Laure BONNEAU</dc:creator>
  <cp:keywords/>
  <dc:description/>
  <cp:lastModifiedBy>DAUW Véronique</cp:lastModifiedBy>
  <cp:revision/>
  <cp:lastPrinted>2024-05-23T13:09:16Z</cp:lastPrinted>
  <dcterms:created xsi:type="dcterms:W3CDTF">2013-12-02T09:29:08Z</dcterms:created>
  <dcterms:modified xsi:type="dcterms:W3CDTF">2025-03-17T12:55:17Z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0x010100F89CDE481C194346AC1C3181CA8EF29F</vt:lpwstr>
  </property>
  <property fmtid="{D5CDD505-2E9C-101B-9397-08002B2CF9AE}" pid="3" name="MediaServiceImageTags">
    <vt:lpwstr/>
  </property>
</Properties>
</file>