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rbgob.sharepoint.com/sites/I_BPL-BPB_STAFF-COMCEL/Documents partages/COMCEL/Relectures_Correction/DFL/DFL_2023/57_WMN/"/>
    </mc:Choice>
  </mc:AlternateContent>
  <xr:revisionPtr revIDLastSave="340" documentId="8_{CDD2D786-F50E-4FFF-B908-F5384126DC36}" xr6:coauthVersionLast="47" xr6:coauthVersionMax="47" xr10:uidLastSave="{27D941F3-6F0E-45FD-99A6-48995311CB2C}"/>
  <bookViews>
    <workbookView xWindow="2595" yWindow="2595" windowWidth="21600" windowHeight="11235" tabRatio="214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B76" i="1"/>
  <c r="C51" i="1"/>
  <c r="B51" i="1"/>
  <c r="B27" i="1"/>
  <c r="B22" i="1"/>
  <c r="B80" i="1" s="1"/>
  <c r="C78" i="1" l="1"/>
  <c r="C81" i="1" s="1"/>
  <c r="B78" i="1"/>
  <c r="B81" i="1" s="1"/>
  <c r="C80" i="1"/>
  <c r="C82" i="1" l="1"/>
  <c r="B82" i="1"/>
</calcChain>
</file>

<file path=xl/sharedStrings.xml><?xml version="1.0" encoding="utf-8"?>
<sst xmlns="http://schemas.openxmlformats.org/spreadsheetml/2006/main" count="65" uniqueCount="60">
  <si>
    <t>2022 (EUR)</t>
  </si>
  <si>
    <t>Al Karam</t>
  </si>
  <si>
    <t>Badr</t>
  </si>
  <si>
    <t>Bangladesch Islamic C.C.</t>
  </si>
  <si>
    <t>Fatih</t>
  </si>
  <si>
    <t xml:space="preserve"> Essalam</t>
  </si>
  <si>
    <t>Pakistan Jafira</t>
  </si>
  <si>
    <t>Al Moutaquine</t>
  </si>
  <si>
    <t>Al Moustakbal</t>
  </si>
  <si>
    <t>Attadamoun</t>
  </si>
  <si>
    <t>Hamza</t>
  </si>
  <si>
    <t>Union de l'Islam</t>
  </si>
  <si>
    <t>Arrayane</t>
  </si>
  <si>
    <t>El Mohsinine</t>
  </si>
  <si>
    <t>Al-Inaba</t>
  </si>
  <si>
    <t>Raahma</t>
  </si>
  <si>
    <t>Annasr</t>
  </si>
  <si>
    <t>Al Azhar</t>
  </si>
  <si>
    <t>Al Rajaa</t>
  </si>
  <si>
    <t>Subsides ordinaires
Gewoone subsidies</t>
  </si>
  <si>
    <t>Subsides extraordinaires
Buitengewone subsidies</t>
  </si>
  <si>
    <t>Subsides accordés aux établissements d'assistance morale laïque et aux établissements de culte
Subsidies toegekend aan de instellingen voor morele dienstverlening en de eredienstinstellingen</t>
  </si>
  <si>
    <t>Établissement néerlandophone
Nederlandstalige instelling</t>
  </si>
  <si>
    <t>Établissement francophone
Franstalige instelling</t>
  </si>
  <si>
    <t>Établissements d'assistance morale laïque – Instellingen voor morele dienstverlening</t>
  </si>
  <si>
    <t>Établissements de culte – Eredienstinstellingen</t>
  </si>
  <si>
    <t>Saints-Michel-et-Gudule
Sint-Michiels- en Sintgoedele</t>
  </si>
  <si>
    <t>ASCTTB</t>
  </si>
  <si>
    <t>Mosquée de la Foi
Moskee van het Geloof</t>
  </si>
  <si>
    <t>Archanges Michel et Gabriel (Bruxelles)
Aartsengelen Michaël en Gabriël (Brussel)</t>
  </si>
  <si>
    <t>Sainte-Anne
Heilige Anna</t>
  </si>
  <si>
    <t>Annonciation de la Vierge (Bruxelles)
Boodschap van de Heilige Maagd (Brussel)</t>
  </si>
  <si>
    <t>Archanges Michel &amp; Gabriel (Ixelles)
Aartsengelen Michaël en Gabriël (Elsene)</t>
  </si>
  <si>
    <t>Saints Côme et Damien
Heiligen Cosmas en Damianus</t>
  </si>
  <si>
    <t>Saint-Nicolas (Ixelles)
Sint-Niklaas (Elsene)</t>
  </si>
  <si>
    <t>Résurrection
Verrijzenis</t>
  </si>
  <si>
    <t>Saint-Jean-Baptiste
Sint-Jan Baptist</t>
  </si>
  <si>
    <t>Saint-Climente Ochridski
Sint-Climente Ochridski</t>
  </si>
  <si>
    <t>Saint-Nicolas (Schaerbeek) (grecque)
Sint-Niklaas (Schaarbeek) (Grieks)</t>
  </si>
  <si>
    <t>Protection de la Vierge
Bescherming van de Heilige Maagd</t>
  </si>
  <si>
    <t>Sainte-Marina
Heilige Marina</t>
  </si>
  <si>
    <t>Saint-Sava
Heilige Sva</t>
  </si>
  <si>
    <t>Saint-Job
Heilige Job</t>
  </si>
  <si>
    <t>Saints Silouane et Martin
Heiligen Silouan en Martijn</t>
  </si>
  <si>
    <t>Saints Panteleimon et Nicolas
Heiligen Panteleimon en Nicolas</t>
  </si>
  <si>
    <t>Sainte-Tamar
Heilige Tamar</t>
  </si>
  <si>
    <t>Sainte-Trinité
Heilige Drievuldigheid</t>
  </si>
  <si>
    <t>Sint-Niklaas (Schaerbeek) (roumaine)
Sint-Niklaas (Schaarbeek) (Roemeens)</t>
  </si>
  <si>
    <t>Nativité de la Mère de Dieu
Geboorte van Moeder Gods</t>
  </si>
  <si>
    <t>Saint Mor Izozoël
Sint Mor Izozoël</t>
  </si>
  <si>
    <t>Sainte-Marie Mère de Dieu
Heilige Maria Moeder Gods</t>
  </si>
  <si>
    <t>Source : budget régional 2023</t>
  </si>
  <si>
    <t>Bron: Gewestbegroting 2023</t>
  </si>
  <si>
    <t>Mosquée du vendredi
Vrijdagmoskee</t>
  </si>
  <si>
    <t>Totaux – Totalen</t>
  </si>
  <si>
    <t>Fabriques d'église orthodoxes – Orthodoxe kerkfabrieken</t>
  </si>
  <si>
    <t>Totaux Établissements de culte – Totalen Eredienstinstellingen</t>
  </si>
  <si>
    <t>Totaux Établissements d'assistance morale laïque – Totalen Instellingen voor morele dienstverlening</t>
  </si>
  <si>
    <t>Communautés islamiques – Islamitische gemeenschappen</t>
  </si>
  <si>
    <t>Fabrique cathédrale catholique – Katholieke kathedraalfabriek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</si>
</sst>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92274"/>
        <bgColor indexed="64"/>
      </patternFill>
    </fill>
    <fill>
      <patternFill patternType="solid">
        <fgColor rgb="FF2F3E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39399"/>
        <bgColor indexed="64"/>
      </patternFill>
    </fill>
    <fill>
      <patternFill patternType="solid">
        <fgColor rgb="FF006D8B"/>
        <bgColor indexed="64"/>
      </patternFill>
    </fill>
    <fill>
      <patternFill patternType="solid">
        <fgColor rgb="FF007BC4"/>
        <bgColor indexed="64"/>
      </patternFill>
    </fill>
    <fill>
      <patternFill patternType="solid">
        <fgColor rgb="FFB7182E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39" fontId="1" fillId="0" borderId="13" xfId="0" applyNumberFormat="1" applyFont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4" fillId="5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4" fillId="5" borderId="10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10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4" fontId="4" fillId="6" borderId="10" xfId="0" applyNumberFormat="1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4" fontId="4" fillId="7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 wrapText="1"/>
    </xf>
    <xf numFmtId="4" fontId="4" fillId="8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4" borderId="10" xfId="2" applyFont="1" applyFill="1" applyBorder="1" applyAlignment="1">
      <alignment vertical="center"/>
    </xf>
    <xf numFmtId="0" fontId="8" fillId="4" borderId="10" xfId="2" applyFont="1" applyFill="1" applyBorder="1" applyAlignment="1">
      <alignment vertical="center" wrapText="1"/>
    </xf>
    <xf numFmtId="0" fontId="9" fillId="4" borderId="10" xfId="2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</cellXfs>
  <cellStyles count="3">
    <cellStyle name="Komma" xfId="1" builtinId="3"/>
    <cellStyle name="Normal 2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B7182E"/>
      <color rgb="FF007BC4"/>
      <color rgb="FF006D8B"/>
      <color rgb="FF2F3E8B"/>
      <color rgb="FF939399"/>
      <color rgb="FFC92274"/>
      <color rgb="FF216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3550520</xdr:colOff>
      <xdr:row>13</xdr:row>
      <xdr:rowOff>119897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442BEB8-E16F-4FCB-8920-149DF93CA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550520" cy="2062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2274"/>
    <pageSetUpPr fitToPage="1"/>
  </sheetPr>
  <dimension ref="A15:E85"/>
  <sheetViews>
    <sheetView showGridLines="0" tabSelected="1" zoomScaleNormal="100" workbookViewId="0">
      <pane ySplit="17" topLeftCell="A18" activePane="bottomLeft" state="frozen"/>
      <selection pane="bottomLeft" activeCell="D21" sqref="D21"/>
    </sheetView>
  </sheetViews>
  <sheetFormatPr defaultColWidth="53.7109375" defaultRowHeight="12.75" x14ac:dyDescent="0.25"/>
  <cols>
    <col min="1" max="1" width="94" style="6" customWidth="1"/>
    <col min="2" max="3" width="35.7109375" style="6" customWidth="1"/>
    <col min="4" max="231" width="53.7109375" style="6"/>
    <col min="232" max="232" width="27.7109375" style="6" bestFit="1" customWidth="1"/>
    <col min="233" max="244" width="12.28515625" style="6" bestFit="1" customWidth="1"/>
    <col min="245" max="487" width="53.7109375" style="6"/>
    <col min="488" max="488" width="27.7109375" style="6" bestFit="1" customWidth="1"/>
    <col min="489" max="500" width="12.28515625" style="6" bestFit="1" customWidth="1"/>
    <col min="501" max="743" width="53.7109375" style="6"/>
    <col min="744" max="744" width="27.7109375" style="6" bestFit="1" customWidth="1"/>
    <col min="745" max="756" width="12.28515625" style="6" bestFit="1" customWidth="1"/>
    <col min="757" max="999" width="53.7109375" style="6"/>
    <col min="1000" max="1000" width="27.7109375" style="6" bestFit="1" customWidth="1"/>
    <col min="1001" max="1012" width="12.28515625" style="6" bestFit="1" customWidth="1"/>
    <col min="1013" max="1255" width="53.7109375" style="6"/>
    <col min="1256" max="1256" width="27.7109375" style="6" bestFit="1" customWidth="1"/>
    <col min="1257" max="1268" width="12.28515625" style="6" bestFit="1" customWidth="1"/>
    <col min="1269" max="1511" width="53.7109375" style="6"/>
    <col min="1512" max="1512" width="27.7109375" style="6" bestFit="1" customWidth="1"/>
    <col min="1513" max="1524" width="12.28515625" style="6" bestFit="1" customWidth="1"/>
    <col min="1525" max="1767" width="53.7109375" style="6"/>
    <col min="1768" max="1768" width="27.7109375" style="6" bestFit="1" customWidth="1"/>
    <col min="1769" max="1780" width="12.28515625" style="6" bestFit="1" customWidth="1"/>
    <col min="1781" max="2023" width="53.7109375" style="6"/>
    <col min="2024" max="2024" width="27.7109375" style="6" bestFit="1" customWidth="1"/>
    <col min="2025" max="2036" width="12.28515625" style="6" bestFit="1" customWidth="1"/>
    <col min="2037" max="2279" width="53.7109375" style="6"/>
    <col min="2280" max="2280" width="27.7109375" style="6" bestFit="1" customWidth="1"/>
    <col min="2281" max="2292" width="12.28515625" style="6" bestFit="1" customWidth="1"/>
    <col min="2293" max="2535" width="53.7109375" style="6"/>
    <col min="2536" max="2536" width="27.7109375" style="6" bestFit="1" customWidth="1"/>
    <col min="2537" max="2548" width="12.28515625" style="6" bestFit="1" customWidth="1"/>
    <col min="2549" max="2791" width="53.7109375" style="6"/>
    <col min="2792" max="2792" width="27.7109375" style="6" bestFit="1" customWidth="1"/>
    <col min="2793" max="2804" width="12.28515625" style="6" bestFit="1" customWidth="1"/>
    <col min="2805" max="3047" width="53.7109375" style="6"/>
    <col min="3048" max="3048" width="27.7109375" style="6" bestFit="1" customWidth="1"/>
    <col min="3049" max="3060" width="12.28515625" style="6" bestFit="1" customWidth="1"/>
    <col min="3061" max="3303" width="53.7109375" style="6"/>
    <col min="3304" max="3304" width="27.7109375" style="6" bestFit="1" customWidth="1"/>
    <col min="3305" max="3316" width="12.28515625" style="6" bestFit="1" customWidth="1"/>
    <col min="3317" max="3559" width="53.7109375" style="6"/>
    <col min="3560" max="3560" width="27.7109375" style="6" bestFit="1" customWidth="1"/>
    <col min="3561" max="3572" width="12.28515625" style="6" bestFit="1" customWidth="1"/>
    <col min="3573" max="3815" width="53.7109375" style="6"/>
    <col min="3816" max="3816" width="27.7109375" style="6" bestFit="1" customWidth="1"/>
    <col min="3817" max="3828" width="12.28515625" style="6" bestFit="1" customWidth="1"/>
    <col min="3829" max="4071" width="53.7109375" style="6"/>
    <col min="4072" max="4072" width="27.7109375" style="6" bestFit="1" customWidth="1"/>
    <col min="4073" max="4084" width="12.28515625" style="6" bestFit="1" customWidth="1"/>
    <col min="4085" max="4327" width="53.7109375" style="6"/>
    <col min="4328" max="4328" width="27.7109375" style="6" bestFit="1" customWidth="1"/>
    <col min="4329" max="4340" width="12.28515625" style="6" bestFit="1" customWidth="1"/>
    <col min="4341" max="4583" width="53.7109375" style="6"/>
    <col min="4584" max="4584" width="27.7109375" style="6" bestFit="1" customWidth="1"/>
    <col min="4585" max="4596" width="12.28515625" style="6" bestFit="1" customWidth="1"/>
    <col min="4597" max="4839" width="53.7109375" style="6"/>
    <col min="4840" max="4840" width="27.7109375" style="6" bestFit="1" customWidth="1"/>
    <col min="4841" max="4852" width="12.28515625" style="6" bestFit="1" customWidth="1"/>
    <col min="4853" max="5095" width="53.7109375" style="6"/>
    <col min="5096" max="5096" width="27.7109375" style="6" bestFit="1" customWidth="1"/>
    <col min="5097" max="5108" width="12.28515625" style="6" bestFit="1" customWidth="1"/>
    <col min="5109" max="5351" width="53.7109375" style="6"/>
    <col min="5352" max="5352" width="27.7109375" style="6" bestFit="1" customWidth="1"/>
    <col min="5353" max="5364" width="12.28515625" style="6" bestFit="1" customWidth="1"/>
    <col min="5365" max="5607" width="53.7109375" style="6"/>
    <col min="5608" max="5608" width="27.7109375" style="6" bestFit="1" customWidth="1"/>
    <col min="5609" max="5620" width="12.28515625" style="6" bestFit="1" customWidth="1"/>
    <col min="5621" max="5863" width="53.7109375" style="6"/>
    <col min="5864" max="5864" width="27.7109375" style="6" bestFit="1" customWidth="1"/>
    <col min="5865" max="5876" width="12.28515625" style="6" bestFit="1" customWidth="1"/>
    <col min="5877" max="6119" width="53.7109375" style="6"/>
    <col min="6120" max="6120" width="27.7109375" style="6" bestFit="1" customWidth="1"/>
    <col min="6121" max="6132" width="12.28515625" style="6" bestFit="1" customWidth="1"/>
    <col min="6133" max="6375" width="53.7109375" style="6"/>
    <col min="6376" max="6376" width="27.7109375" style="6" bestFit="1" customWidth="1"/>
    <col min="6377" max="6388" width="12.28515625" style="6" bestFit="1" customWidth="1"/>
    <col min="6389" max="6631" width="53.7109375" style="6"/>
    <col min="6632" max="6632" width="27.7109375" style="6" bestFit="1" customWidth="1"/>
    <col min="6633" max="6644" width="12.28515625" style="6" bestFit="1" customWidth="1"/>
    <col min="6645" max="6887" width="53.7109375" style="6"/>
    <col min="6888" max="6888" width="27.7109375" style="6" bestFit="1" customWidth="1"/>
    <col min="6889" max="6900" width="12.28515625" style="6" bestFit="1" customWidth="1"/>
    <col min="6901" max="7143" width="53.7109375" style="6"/>
    <col min="7144" max="7144" width="27.7109375" style="6" bestFit="1" customWidth="1"/>
    <col min="7145" max="7156" width="12.28515625" style="6" bestFit="1" customWidth="1"/>
    <col min="7157" max="7399" width="53.7109375" style="6"/>
    <col min="7400" max="7400" width="27.7109375" style="6" bestFit="1" customWidth="1"/>
    <col min="7401" max="7412" width="12.28515625" style="6" bestFit="1" customWidth="1"/>
    <col min="7413" max="7655" width="53.7109375" style="6"/>
    <col min="7656" max="7656" width="27.7109375" style="6" bestFit="1" customWidth="1"/>
    <col min="7657" max="7668" width="12.28515625" style="6" bestFit="1" customWidth="1"/>
    <col min="7669" max="7911" width="53.7109375" style="6"/>
    <col min="7912" max="7912" width="27.7109375" style="6" bestFit="1" customWidth="1"/>
    <col min="7913" max="7924" width="12.28515625" style="6" bestFit="1" customWidth="1"/>
    <col min="7925" max="8167" width="53.7109375" style="6"/>
    <col min="8168" max="8168" width="27.7109375" style="6" bestFit="1" customWidth="1"/>
    <col min="8169" max="8180" width="12.28515625" style="6" bestFit="1" customWidth="1"/>
    <col min="8181" max="8423" width="53.7109375" style="6"/>
    <col min="8424" max="8424" width="27.7109375" style="6" bestFit="1" customWidth="1"/>
    <col min="8425" max="8436" width="12.28515625" style="6" bestFit="1" customWidth="1"/>
    <col min="8437" max="8679" width="53.7109375" style="6"/>
    <col min="8680" max="8680" width="27.7109375" style="6" bestFit="1" customWidth="1"/>
    <col min="8681" max="8692" width="12.28515625" style="6" bestFit="1" customWidth="1"/>
    <col min="8693" max="8935" width="53.7109375" style="6"/>
    <col min="8936" max="8936" width="27.7109375" style="6" bestFit="1" customWidth="1"/>
    <col min="8937" max="8948" width="12.28515625" style="6" bestFit="1" customWidth="1"/>
    <col min="8949" max="9191" width="53.7109375" style="6"/>
    <col min="9192" max="9192" width="27.7109375" style="6" bestFit="1" customWidth="1"/>
    <col min="9193" max="9204" width="12.28515625" style="6" bestFit="1" customWidth="1"/>
    <col min="9205" max="9447" width="53.7109375" style="6"/>
    <col min="9448" max="9448" width="27.7109375" style="6" bestFit="1" customWidth="1"/>
    <col min="9449" max="9460" width="12.28515625" style="6" bestFit="1" customWidth="1"/>
    <col min="9461" max="9703" width="53.7109375" style="6"/>
    <col min="9704" max="9704" width="27.7109375" style="6" bestFit="1" customWidth="1"/>
    <col min="9705" max="9716" width="12.28515625" style="6" bestFit="1" customWidth="1"/>
    <col min="9717" max="9959" width="53.7109375" style="6"/>
    <col min="9960" max="9960" width="27.7109375" style="6" bestFit="1" customWidth="1"/>
    <col min="9961" max="9972" width="12.28515625" style="6" bestFit="1" customWidth="1"/>
    <col min="9973" max="10215" width="53.7109375" style="6"/>
    <col min="10216" max="10216" width="27.7109375" style="6" bestFit="1" customWidth="1"/>
    <col min="10217" max="10228" width="12.28515625" style="6" bestFit="1" customWidth="1"/>
    <col min="10229" max="10471" width="53.7109375" style="6"/>
    <col min="10472" max="10472" width="27.7109375" style="6" bestFit="1" customWidth="1"/>
    <col min="10473" max="10484" width="12.28515625" style="6" bestFit="1" customWidth="1"/>
    <col min="10485" max="10727" width="53.7109375" style="6"/>
    <col min="10728" max="10728" width="27.7109375" style="6" bestFit="1" customWidth="1"/>
    <col min="10729" max="10740" width="12.28515625" style="6" bestFit="1" customWidth="1"/>
    <col min="10741" max="10983" width="53.7109375" style="6"/>
    <col min="10984" max="10984" width="27.7109375" style="6" bestFit="1" customWidth="1"/>
    <col min="10985" max="10996" width="12.28515625" style="6" bestFit="1" customWidth="1"/>
    <col min="10997" max="11239" width="53.7109375" style="6"/>
    <col min="11240" max="11240" width="27.7109375" style="6" bestFit="1" customWidth="1"/>
    <col min="11241" max="11252" width="12.28515625" style="6" bestFit="1" customWidth="1"/>
    <col min="11253" max="11495" width="53.7109375" style="6"/>
    <col min="11496" max="11496" width="27.7109375" style="6" bestFit="1" customWidth="1"/>
    <col min="11497" max="11508" width="12.28515625" style="6" bestFit="1" customWidth="1"/>
    <col min="11509" max="11751" width="53.7109375" style="6"/>
    <col min="11752" max="11752" width="27.7109375" style="6" bestFit="1" customWidth="1"/>
    <col min="11753" max="11764" width="12.28515625" style="6" bestFit="1" customWidth="1"/>
    <col min="11765" max="12007" width="53.7109375" style="6"/>
    <col min="12008" max="12008" width="27.7109375" style="6" bestFit="1" customWidth="1"/>
    <col min="12009" max="12020" width="12.28515625" style="6" bestFit="1" customWidth="1"/>
    <col min="12021" max="12263" width="53.7109375" style="6"/>
    <col min="12264" max="12264" width="27.7109375" style="6" bestFit="1" customWidth="1"/>
    <col min="12265" max="12276" width="12.28515625" style="6" bestFit="1" customWidth="1"/>
    <col min="12277" max="12519" width="53.7109375" style="6"/>
    <col min="12520" max="12520" width="27.7109375" style="6" bestFit="1" customWidth="1"/>
    <col min="12521" max="12532" width="12.28515625" style="6" bestFit="1" customWidth="1"/>
    <col min="12533" max="12775" width="53.7109375" style="6"/>
    <col min="12776" max="12776" width="27.7109375" style="6" bestFit="1" customWidth="1"/>
    <col min="12777" max="12788" width="12.28515625" style="6" bestFit="1" customWidth="1"/>
    <col min="12789" max="13031" width="53.7109375" style="6"/>
    <col min="13032" max="13032" width="27.7109375" style="6" bestFit="1" customWidth="1"/>
    <col min="13033" max="13044" width="12.28515625" style="6" bestFit="1" customWidth="1"/>
    <col min="13045" max="13287" width="53.7109375" style="6"/>
    <col min="13288" max="13288" width="27.7109375" style="6" bestFit="1" customWidth="1"/>
    <col min="13289" max="13300" width="12.28515625" style="6" bestFit="1" customWidth="1"/>
    <col min="13301" max="13543" width="53.7109375" style="6"/>
    <col min="13544" max="13544" width="27.7109375" style="6" bestFit="1" customWidth="1"/>
    <col min="13545" max="13556" width="12.28515625" style="6" bestFit="1" customWidth="1"/>
    <col min="13557" max="13799" width="53.7109375" style="6"/>
    <col min="13800" max="13800" width="27.7109375" style="6" bestFit="1" customWidth="1"/>
    <col min="13801" max="13812" width="12.28515625" style="6" bestFit="1" customWidth="1"/>
    <col min="13813" max="14055" width="53.7109375" style="6"/>
    <col min="14056" max="14056" width="27.7109375" style="6" bestFit="1" customWidth="1"/>
    <col min="14057" max="14068" width="12.28515625" style="6" bestFit="1" customWidth="1"/>
    <col min="14069" max="14311" width="53.7109375" style="6"/>
    <col min="14312" max="14312" width="27.7109375" style="6" bestFit="1" customWidth="1"/>
    <col min="14313" max="14324" width="12.28515625" style="6" bestFit="1" customWidth="1"/>
    <col min="14325" max="14567" width="53.7109375" style="6"/>
    <col min="14568" max="14568" width="27.7109375" style="6" bestFit="1" customWidth="1"/>
    <col min="14569" max="14580" width="12.28515625" style="6" bestFit="1" customWidth="1"/>
    <col min="14581" max="14823" width="53.7109375" style="6"/>
    <col min="14824" max="14824" width="27.7109375" style="6" bestFit="1" customWidth="1"/>
    <col min="14825" max="14836" width="12.28515625" style="6" bestFit="1" customWidth="1"/>
    <col min="14837" max="15079" width="53.7109375" style="6"/>
    <col min="15080" max="15080" width="27.7109375" style="6" bestFit="1" customWidth="1"/>
    <col min="15081" max="15092" width="12.28515625" style="6" bestFit="1" customWidth="1"/>
    <col min="15093" max="15335" width="53.7109375" style="6"/>
    <col min="15336" max="15336" width="27.7109375" style="6" bestFit="1" customWidth="1"/>
    <col min="15337" max="15348" width="12.28515625" style="6" bestFit="1" customWidth="1"/>
    <col min="15349" max="15591" width="53.7109375" style="6"/>
    <col min="15592" max="15592" width="27.7109375" style="6" bestFit="1" customWidth="1"/>
    <col min="15593" max="15604" width="12.28515625" style="6" bestFit="1" customWidth="1"/>
    <col min="15605" max="15847" width="53.7109375" style="6"/>
    <col min="15848" max="15848" width="27.7109375" style="6" bestFit="1" customWidth="1"/>
    <col min="15849" max="15860" width="12.28515625" style="6" bestFit="1" customWidth="1"/>
    <col min="15861" max="16103" width="53.7109375" style="6"/>
    <col min="16104" max="16104" width="27.7109375" style="6" bestFit="1" customWidth="1"/>
    <col min="16105" max="16116" width="12.28515625" style="6" bestFit="1" customWidth="1"/>
    <col min="16117" max="16384" width="53.7109375" style="6"/>
  </cols>
  <sheetData>
    <row r="15" spans="1:3" s="4" customFormat="1" ht="13.5" thickBot="1" x14ac:dyDescent="0.3"/>
    <row r="16" spans="1:3" s="4" customFormat="1" ht="26.25" customHeight="1" thickBot="1" x14ac:dyDescent="0.3">
      <c r="A16" s="38" t="s">
        <v>21</v>
      </c>
      <c r="B16" s="36" t="s">
        <v>0</v>
      </c>
      <c r="C16" s="37"/>
    </row>
    <row r="17" spans="1:5" ht="25.5" customHeight="1" thickBot="1" x14ac:dyDescent="0.3">
      <c r="A17" s="39"/>
      <c r="B17" s="2" t="s">
        <v>19</v>
      </c>
      <c r="C17" s="2" t="s">
        <v>20</v>
      </c>
    </row>
    <row r="18" spans="1:5" ht="25.5" customHeight="1" thickBot="1" x14ac:dyDescent="0.3">
      <c r="A18" s="1"/>
      <c r="B18" s="40"/>
      <c r="C18" s="40"/>
    </row>
    <row r="19" spans="1:5" ht="24.95" customHeight="1" thickBot="1" x14ac:dyDescent="0.3">
      <c r="A19" s="41" t="s">
        <v>24</v>
      </c>
      <c r="B19" s="42"/>
      <c r="C19" s="43"/>
      <c r="D19" s="11"/>
      <c r="E19" s="11"/>
    </row>
    <row r="20" spans="1:5" ht="25.5" customHeight="1" x14ac:dyDescent="0.25">
      <c r="A20" s="29" t="s">
        <v>22</v>
      </c>
      <c r="B20" s="12">
        <v>1031656.7</v>
      </c>
      <c r="C20" s="12">
        <v>0</v>
      </c>
    </row>
    <row r="21" spans="1:5" ht="25.5" customHeight="1" x14ac:dyDescent="0.25">
      <c r="A21" s="30" t="s">
        <v>23</v>
      </c>
      <c r="B21" s="18">
        <v>2191995.4700000002</v>
      </c>
      <c r="C21" s="18">
        <v>0</v>
      </c>
    </row>
    <row r="22" spans="1:5" ht="24.95" customHeight="1" x14ac:dyDescent="0.25">
      <c r="A22" s="20" t="s">
        <v>57</v>
      </c>
      <c r="B22" s="21">
        <f>SUM(B20:B21)</f>
        <v>3223652.17</v>
      </c>
      <c r="C22" s="21">
        <v>0</v>
      </c>
    </row>
    <row r="23" spans="1:5" ht="25.5" customHeight="1" thickBot="1" x14ac:dyDescent="0.3">
      <c r="A23" s="4"/>
      <c r="B23" s="7"/>
      <c r="C23" s="4"/>
    </row>
    <row r="24" spans="1:5" ht="24.95" customHeight="1" thickBot="1" x14ac:dyDescent="0.3">
      <c r="A24" s="44" t="s">
        <v>25</v>
      </c>
      <c r="B24" s="42"/>
      <c r="C24" s="43"/>
    </row>
    <row r="25" spans="1:5" ht="24.95" customHeight="1" x14ac:dyDescent="0.25">
      <c r="A25" s="45" t="s">
        <v>59</v>
      </c>
      <c r="B25" s="46"/>
      <c r="C25" s="47"/>
    </row>
    <row r="26" spans="1:5" ht="25.5" customHeight="1" x14ac:dyDescent="0.25">
      <c r="A26" s="31" t="s">
        <v>26</v>
      </c>
      <c r="B26" s="16">
        <v>467968.71</v>
      </c>
      <c r="C26" s="18">
        <v>0</v>
      </c>
    </row>
    <row r="27" spans="1:5" x14ac:dyDescent="0.25">
      <c r="A27" s="15" t="s">
        <v>54</v>
      </c>
      <c r="B27" s="19">
        <f>SUM(B26)</f>
        <v>467968.71</v>
      </c>
      <c r="C27" s="17">
        <v>0</v>
      </c>
    </row>
    <row r="28" spans="1:5" ht="12.6" customHeight="1" x14ac:dyDescent="0.25">
      <c r="A28" s="4"/>
      <c r="B28" s="7"/>
      <c r="C28" s="4"/>
    </row>
    <row r="29" spans="1:5" ht="24.95" customHeight="1" x14ac:dyDescent="0.25">
      <c r="A29" s="45" t="s">
        <v>58</v>
      </c>
      <c r="B29" s="46"/>
      <c r="C29" s="47"/>
    </row>
    <row r="30" spans="1:5" ht="25.5" customHeight="1" x14ac:dyDescent="0.25">
      <c r="A30" s="32" t="s">
        <v>1</v>
      </c>
      <c r="B30" s="16">
        <v>0</v>
      </c>
      <c r="C30" s="16">
        <v>0</v>
      </c>
    </row>
    <row r="31" spans="1:5" ht="25.5" customHeight="1" x14ac:dyDescent="0.25">
      <c r="A31" s="33" t="s">
        <v>2</v>
      </c>
      <c r="B31" s="16">
        <v>6290.12</v>
      </c>
      <c r="C31" s="16">
        <v>0</v>
      </c>
    </row>
    <row r="32" spans="1:5" ht="25.5" customHeight="1" x14ac:dyDescent="0.25">
      <c r="A32" s="33" t="s">
        <v>3</v>
      </c>
      <c r="B32" s="16">
        <v>0</v>
      </c>
      <c r="C32" s="16">
        <v>0</v>
      </c>
    </row>
    <row r="33" spans="1:3" ht="25.5" customHeight="1" x14ac:dyDescent="0.25">
      <c r="A33" s="33" t="s">
        <v>4</v>
      </c>
      <c r="B33" s="16">
        <v>8901.7099999999991</v>
      </c>
      <c r="C33" s="16">
        <v>0</v>
      </c>
    </row>
    <row r="34" spans="1:3" ht="25.5" customHeight="1" x14ac:dyDescent="0.25">
      <c r="A34" s="33" t="s">
        <v>27</v>
      </c>
      <c r="B34" s="16">
        <v>3659.9</v>
      </c>
      <c r="C34" s="16">
        <v>0</v>
      </c>
    </row>
    <row r="35" spans="1:3" ht="25.5" customHeight="1" x14ac:dyDescent="0.25">
      <c r="A35" s="34" t="s">
        <v>28</v>
      </c>
      <c r="B35" s="16">
        <v>0</v>
      </c>
      <c r="C35" s="16">
        <v>0</v>
      </c>
    </row>
    <row r="36" spans="1:3" ht="25.5" customHeight="1" x14ac:dyDescent="0.25">
      <c r="A36" s="33" t="s">
        <v>5</v>
      </c>
      <c r="B36" s="16">
        <v>9011.1200000000008</v>
      </c>
      <c r="C36" s="16">
        <v>0</v>
      </c>
    </row>
    <row r="37" spans="1:3" ht="25.5" customHeight="1" x14ac:dyDescent="0.25">
      <c r="A37" s="33" t="s">
        <v>6</v>
      </c>
      <c r="B37" s="16">
        <v>0</v>
      </c>
      <c r="C37" s="16">
        <v>0</v>
      </c>
    </row>
    <row r="38" spans="1:3" ht="25.5" customHeight="1" x14ac:dyDescent="0.25">
      <c r="A38" s="33" t="s">
        <v>7</v>
      </c>
      <c r="B38" s="16">
        <v>10361.299999999999</v>
      </c>
      <c r="C38" s="16">
        <v>0</v>
      </c>
    </row>
    <row r="39" spans="1:3" ht="25.5" customHeight="1" x14ac:dyDescent="0.25">
      <c r="A39" s="33" t="s">
        <v>8</v>
      </c>
      <c r="B39" s="16">
        <v>0</v>
      </c>
      <c r="C39" s="16">
        <v>0</v>
      </c>
    </row>
    <row r="40" spans="1:3" ht="25.5" customHeight="1" x14ac:dyDescent="0.25">
      <c r="A40" s="34" t="s">
        <v>53</v>
      </c>
      <c r="B40" s="16">
        <v>18221.099999999999</v>
      </c>
      <c r="C40" s="16">
        <v>0</v>
      </c>
    </row>
    <row r="41" spans="1:3" ht="25.5" customHeight="1" x14ac:dyDescent="0.25">
      <c r="A41" s="33" t="s">
        <v>9</v>
      </c>
      <c r="B41" s="16">
        <v>12010.38</v>
      </c>
      <c r="C41" s="16">
        <v>0</v>
      </c>
    </row>
    <row r="42" spans="1:3" ht="25.5" customHeight="1" x14ac:dyDescent="0.25">
      <c r="A42" s="33" t="s">
        <v>10</v>
      </c>
      <c r="B42" s="16">
        <v>0</v>
      </c>
      <c r="C42" s="16">
        <v>0</v>
      </c>
    </row>
    <row r="43" spans="1:3" ht="25.5" customHeight="1" x14ac:dyDescent="0.25">
      <c r="A43" s="33" t="s">
        <v>11</v>
      </c>
      <c r="B43" s="16">
        <v>0</v>
      </c>
      <c r="C43" s="16">
        <v>0</v>
      </c>
    </row>
    <row r="44" spans="1:3" ht="25.5" customHeight="1" x14ac:dyDescent="0.25">
      <c r="A44" s="33" t="s">
        <v>12</v>
      </c>
      <c r="B44" s="16">
        <v>20422.599999999999</v>
      </c>
      <c r="C44" s="16">
        <v>0</v>
      </c>
    </row>
    <row r="45" spans="1:3" ht="25.5" customHeight="1" x14ac:dyDescent="0.25">
      <c r="A45" s="33" t="s">
        <v>13</v>
      </c>
      <c r="B45" s="16">
        <v>17360.12</v>
      </c>
      <c r="C45" s="16">
        <v>0</v>
      </c>
    </row>
    <row r="46" spans="1:3" ht="25.5" customHeight="1" x14ac:dyDescent="0.25">
      <c r="A46" s="33" t="s">
        <v>14</v>
      </c>
      <c r="B46" s="16">
        <v>7519.39</v>
      </c>
      <c r="C46" s="16">
        <v>0</v>
      </c>
    </row>
    <row r="47" spans="1:3" ht="25.5" customHeight="1" x14ac:dyDescent="0.25">
      <c r="A47" s="33" t="s">
        <v>15</v>
      </c>
      <c r="B47" s="16">
        <v>2307.77</v>
      </c>
      <c r="C47" s="16">
        <v>27573.48</v>
      </c>
    </row>
    <row r="48" spans="1:3" ht="25.5" customHeight="1" x14ac:dyDescent="0.25">
      <c r="A48" s="33" t="s">
        <v>16</v>
      </c>
      <c r="B48" s="16">
        <v>8270.32</v>
      </c>
      <c r="C48" s="16">
        <v>0</v>
      </c>
    </row>
    <row r="49" spans="1:3" ht="25.5" customHeight="1" x14ac:dyDescent="0.25">
      <c r="A49" s="33" t="s">
        <v>17</v>
      </c>
      <c r="B49" s="16">
        <v>0</v>
      </c>
      <c r="C49" s="16">
        <v>0</v>
      </c>
    </row>
    <row r="50" spans="1:3" ht="25.5" customHeight="1" x14ac:dyDescent="0.25">
      <c r="A50" s="33" t="s">
        <v>18</v>
      </c>
      <c r="B50" s="16">
        <v>2212.85</v>
      </c>
      <c r="C50" s="16">
        <v>0</v>
      </c>
    </row>
    <row r="51" spans="1:3" ht="12.6" customHeight="1" x14ac:dyDescent="0.25">
      <c r="A51" s="14" t="s">
        <v>54</v>
      </c>
      <c r="B51" s="17">
        <f>SUM(B30:B50)</f>
        <v>126548.68</v>
      </c>
      <c r="C51" s="17">
        <f>SUM(C30:C50)</f>
        <v>27573.48</v>
      </c>
    </row>
    <row r="52" spans="1:3" ht="12.6" customHeight="1" x14ac:dyDescent="0.25">
      <c r="A52" s="4"/>
      <c r="B52" s="7"/>
      <c r="C52" s="4"/>
    </row>
    <row r="53" spans="1:3" ht="24.95" customHeight="1" x14ac:dyDescent="0.25">
      <c r="A53" s="45" t="s">
        <v>55</v>
      </c>
      <c r="B53" s="46"/>
      <c r="C53" s="47"/>
    </row>
    <row r="54" spans="1:3" ht="25.5" customHeight="1" x14ac:dyDescent="0.25">
      <c r="A54" s="34" t="s">
        <v>29</v>
      </c>
      <c r="B54" s="16">
        <v>53961.8</v>
      </c>
      <c r="C54" s="16">
        <v>0</v>
      </c>
    </row>
    <row r="55" spans="1:3" ht="25.5" customHeight="1" x14ac:dyDescent="0.25">
      <c r="A55" s="34" t="s">
        <v>30</v>
      </c>
      <c r="B55" s="16">
        <v>1506.33</v>
      </c>
      <c r="C55" s="16">
        <v>0</v>
      </c>
    </row>
    <row r="56" spans="1:3" ht="25.5" customHeight="1" x14ac:dyDescent="0.25">
      <c r="A56" s="34" t="s">
        <v>31</v>
      </c>
      <c r="B56" s="16">
        <v>9401.7000000000007</v>
      </c>
      <c r="C56" s="16">
        <v>0</v>
      </c>
    </row>
    <row r="57" spans="1:3" ht="25.5" customHeight="1" x14ac:dyDescent="0.25">
      <c r="A57" s="35" t="s">
        <v>32</v>
      </c>
      <c r="B57" s="16">
        <v>0</v>
      </c>
      <c r="C57" s="16">
        <v>0</v>
      </c>
    </row>
    <row r="58" spans="1:3" ht="25.5" customHeight="1" x14ac:dyDescent="0.25">
      <c r="A58" s="34" t="s">
        <v>33</v>
      </c>
      <c r="B58" s="16">
        <v>16232.94</v>
      </c>
      <c r="C58" s="16">
        <v>0</v>
      </c>
    </row>
    <row r="59" spans="1:3" ht="25.5" customHeight="1" x14ac:dyDescent="0.25">
      <c r="A59" s="34" t="s">
        <v>34</v>
      </c>
      <c r="B59" s="16">
        <v>1794.8</v>
      </c>
      <c r="C59" s="16">
        <v>0</v>
      </c>
    </row>
    <row r="60" spans="1:3" ht="25.5" customHeight="1" x14ac:dyDescent="0.25">
      <c r="A60" s="34" t="s">
        <v>35</v>
      </c>
      <c r="B60" s="16">
        <v>5015.3999999999996</v>
      </c>
      <c r="C60" s="16">
        <v>0</v>
      </c>
    </row>
    <row r="61" spans="1:3" ht="25.5" customHeight="1" x14ac:dyDescent="0.25">
      <c r="A61" s="34" t="s">
        <v>36</v>
      </c>
      <c r="B61" s="16">
        <v>2918.78</v>
      </c>
      <c r="C61" s="16">
        <v>0</v>
      </c>
    </row>
    <row r="62" spans="1:3" ht="25.5" customHeight="1" x14ac:dyDescent="0.25">
      <c r="A62" s="34" t="s">
        <v>37</v>
      </c>
      <c r="B62" s="16">
        <v>2000</v>
      </c>
      <c r="C62" s="16">
        <v>0</v>
      </c>
    </row>
    <row r="63" spans="1:3" ht="25.5" customHeight="1" x14ac:dyDescent="0.25">
      <c r="A63" s="34" t="s">
        <v>38</v>
      </c>
      <c r="B63" s="16">
        <v>12289.2</v>
      </c>
      <c r="C63" s="16">
        <v>0</v>
      </c>
    </row>
    <row r="64" spans="1:3" ht="25.5" customHeight="1" x14ac:dyDescent="0.25">
      <c r="A64" s="34" t="s">
        <v>39</v>
      </c>
      <c r="B64" s="16">
        <v>5000</v>
      </c>
      <c r="C64" s="16">
        <v>0</v>
      </c>
    </row>
    <row r="65" spans="1:3" ht="25.5" customHeight="1" x14ac:dyDescent="0.25">
      <c r="A65" s="34" t="s">
        <v>40</v>
      </c>
      <c r="B65" s="16">
        <v>3285.6</v>
      </c>
      <c r="C65" s="16">
        <v>0</v>
      </c>
    </row>
    <row r="66" spans="1:3" ht="25.5" customHeight="1" x14ac:dyDescent="0.25">
      <c r="A66" s="34" t="s">
        <v>41</v>
      </c>
      <c r="B66" s="16">
        <v>24000</v>
      </c>
      <c r="C66" s="16">
        <v>21951</v>
      </c>
    </row>
    <row r="67" spans="1:3" ht="25.5" customHeight="1" x14ac:dyDescent="0.25">
      <c r="A67" s="34" t="s">
        <v>42</v>
      </c>
      <c r="B67" s="16">
        <v>6354.7</v>
      </c>
      <c r="C67" s="16">
        <v>0</v>
      </c>
    </row>
    <row r="68" spans="1:3" ht="25.5" customHeight="1" x14ac:dyDescent="0.25">
      <c r="A68" s="34" t="s">
        <v>43</v>
      </c>
      <c r="B68" s="16">
        <v>10053.799999999999</v>
      </c>
      <c r="C68" s="16">
        <v>0</v>
      </c>
    </row>
    <row r="69" spans="1:3" ht="25.5" customHeight="1" x14ac:dyDescent="0.25">
      <c r="A69" s="34" t="s">
        <v>44</v>
      </c>
      <c r="B69" s="16">
        <v>4562.3999999999996</v>
      </c>
      <c r="C69" s="16">
        <v>0</v>
      </c>
    </row>
    <row r="70" spans="1:3" ht="25.5" customHeight="1" x14ac:dyDescent="0.25">
      <c r="A70" s="34" t="s">
        <v>45</v>
      </c>
      <c r="B70" s="16">
        <v>16000</v>
      </c>
      <c r="C70" s="16">
        <v>0</v>
      </c>
    </row>
    <row r="71" spans="1:3" ht="25.5" customHeight="1" x14ac:dyDescent="0.25">
      <c r="A71" s="34" t="s">
        <v>46</v>
      </c>
      <c r="B71" s="16">
        <v>18000</v>
      </c>
      <c r="C71" s="16">
        <v>0</v>
      </c>
    </row>
    <row r="72" spans="1:3" ht="25.5" customHeight="1" x14ac:dyDescent="0.25">
      <c r="A72" s="34" t="s">
        <v>47</v>
      </c>
      <c r="B72" s="16">
        <v>28000</v>
      </c>
      <c r="C72" s="16">
        <v>0</v>
      </c>
    </row>
    <row r="73" spans="1:3" ht="25.5" customHeight="1" x14ac:dyDescent="0.25">
      <c r="A73" s="34" t="s">
        <v>48</v>
      </c>
      <c r="B73" s="16">
        <v>7000</v>
      </c>
      <c r="C73" s="16">
        <v>0</v>
      </c>
    </row>
    <row r="74" spans="1:3" ht="25.5" customHeight="1" x14ac:dyDescent="0.25">
      <c r="A74" s="34" t="s">
        <v>49</v>
      </c>
      <c r="B74" s="16">
        <v>15900</v>
      </c>
      <c r="C74" s="16">
        <v>0</v>
      </c>
    </row>
    <row r="75" spans="1:3" ht="25.5" customHeight="1" x14ac:dyDescent="0.25">
      <c r="A75" s="34" t="s">
        <v>50</v>
      </c>
      <c r="B75" s="16">
        <v>21000</v>
      </c>
      <c r="C75" s="16">
        <v>0</v>
      </c>
    </row>
    <row r="76" spans="1:3" ht="12.6" customHeight="1" x14ac:dyDescent="0.25">
      <c r="A76" s="14" t="s">
        <v>54</v>
      </c>
      <c r="B76" s="17">
        <f>SUM(B54:B75)</f>
        <v>264277.44999999995</v>
      </c>
      <c r="C76" s="17">
        <f>SUM(C54:C75)</f>
        <v>21951</v>
      </c>
    </row>
    <row r="77" spans="1:3" ht="12.6" customHeight="1" x14ac:dyDescent="0.25">
      <c r="A77" s="8"/>
      <c r="B77" s="9"/>
      <c r="C77" s="10"/>
    </row>
    <row r="78" spans="1:3" ht="25.5" customHeight="1" x14ac:dyDescent="0.25">
      <c r="A78" s="13" t="s">
        <v>56</v>
      </c>
      <c r="B78" s="22">
        <f>B27+B51+B76</f>
        <v>858794.84</v>
      </c>
      <c r="C78" s="22">
        <f>C27+C51+C76</f>
        <v>49524.479999999996</v>
      </c>
    </row>
    <row r="79" spans="1:3" ht="25.5" customHeight="1" x14ac:dyDescent="0.25">
      <c r="A79" s="8"/>
      <c r="B79" s="9"/>
      <c r="C79" s="10"/>
    </row>
    <row r="80" spans="1:3" ht="25.5" customHeight="1" x14ac:dyDescent="0.25">
      <c r="A80" s="23" t="s">
        <v>57</v>
      </c>
      <c r="B80" s="24">
        <f>B22</f>
        <v>3223652.17</v>
      </c>
      <c r="C80" s="24">
        <f>C22</f>
        <v>0</v>
      </c>
    </row>
    <row r="81" spans="1:3" ht="25.5" customHeight="1" x14ac:dyDescent="0.25">
      <c r="A81" s="25" t="s">
        <v>56</v>
      </c>
      <c r="B81" s="26">
        <f>B78</f>
        <v>858794.84</v>
      </c>
      <c r="C81" s="26">
        <f>C78</f>
        <v>49524.479999999996</v>
      </c>
    </row>
    <row r="82" spans="1:3" ht="25.5" customHeight="1" x14ac:dyDescent="0.25">
      <c r="A82" s="27" t="s">
        <v>54</v>
      </c>
      <c r="B82" s="28">
        <f>B22+B78</f>
        <v>4082447.01</v>
      </c>
      <c r="C82" s="28">
        <f>C22+C78</f>
        <v>49524.479999999996</v>
      </c>
    </row>
    <row r="83" spans="1:3" ht="25.5" customHeight="1" x14ac:dyDescent="0.25">
      <c r="A83" s="1"/>
      <c r="B83" s="3"/>
      <c r="C83" s="3"/>
    </row>
    <row r="84" spans="1:3" x14ac:dyDescent="0.25">
      <c r="A84" s="5" t="s">
        <v>51</v>
      </c>
    </row>
    <row r="85" spans="1:3" x14ac:dyDescent="0.25">
      <c r="A85" s="6" t="s">
        <v>52</v>
      </c>
    </row>
  </sheetData>
  <sheetProtection algorithmName="SHA-512" hashValue="FZ7RMLBHzt30R5yLOM+EJxCRthK0pG08eovIYfRRFxQcR0ay71TQ4bqZ5uNZmqYUqaKeVA7TkrDLm0Xf0oOb/w==" saltValue="ZQq+b4eny/5PcCS/S/feeg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53:C53"/>
    <mergeCell ref="A29:C29"/>
    <mergeCell ref="A25:C25"/>
    <mergeCell ref="B16:C16"/>
    <mergeCell ref="A16:A17"/>
    <mergeCell ref="B18:C18"/>
    <mergeCell ref="A19:C19"/>
    <mergeCell ref="A24:C24"/>
  </mergeCells>
  <pageMargins left="0.7" right="0.7" top="0.75" bottom="0.75" header="0.3" footer="0.3"/>
  <pageSetup paperSize="9"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Een nieuw document maken." ma:contentTypeScope="" ma:versionID="975184f7e32ae0c7618fa3ff8b4f586a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e244ba5a7812a9ef61e10d56c3b4934f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Afbeeldingtag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travail xmlns="e604605e-22fb-409f-92c1-68be77b310f8">false</Document_travail>
    <Fichier xmlns="e604605e-22fb-409f-92c1-68be77b310f8">Excel</Fichier>
    <Apublier xmlns="e604605e-22fb-409f-92c1-68be77b310f8">
      <Value>A publier</Value>
    </Apublier>
    <Langue xmlns="e604605e-22fb-409f-92c1-68be77b310f8">FR_NL</Langue>
    <Ann_x00e9_e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Publication xmlns="e604605e-22fb-409f-92c1-68be77b310f8" xsi:nil="true"/>
    <Objet xmlns="e604605e-22fb-409f-92c1-68be77b310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58B24-BF3B-4EBA-8187-CF65B156D7B1}"/>
</file>

<file path=customXml/itemProps2.xml><?xml version="1.0" encoding="utf-8"?>
<ds:datastoreItem xmlns:ds="http://schemas.openxmlformats.org/officeDocument/2006/customXml" ds:itemID="{B1FECB55-B8B5-4B23-B6E8-110A0ADA0002}">
  <ds:schemaRefs>
    <ds:schemaRef ds:uri="http://schemas.microsoft.com/office/2006/metadata/properties"/>
    <ds:schemaRef ds:uri="http://schemas.microsoft.com/office/infopath/2007/PartnerControls"/>
    <ds:schemaRef ds:uri="e604605e-22fb-409f-92c1-68be77b310f8"/>
  </ds:schemaRefs>
</ds:datastoreItem>
</file>

<file path=customXml/itemProps3.xml><?xml version="1.0" encoding="utf-8"?>
<ds:datastoreItem xmlns:ds="http://schemas.openxmlformats.org/officeDocument/2006/customXml" ds:itemID="{2033A639-8460-4D48-A24F-5943ACADCF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MRBC-MBHG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Anne-Laure BONNEAU</dc:creator>
  <cp:keywords/>
  <dc:description/>
  <cp:lastModifiedBy>DECLERCQ Jonas</cp:lastModifiedBy>
  <cp:revision/>
  <dcterms:created xsi:type="dcterms:W3CDTF">2013-12-02T09:29:08Z</dcterms:created>
  <dcterms:modified xsi:type="dcterms:W3CDTF">2023-02-10T10:00:33Z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